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S:\ARTC E&amp;I Filing Register\016 Asset Planning and Investment\AMT Controlled Documents\AMT-FM-009 ARTC Curvature Master\V1.0\"/>
    </mc:Choice>
  </mc:AlternateContent>
  <xr:revisionPtr revIDLastSave="0" documentId="13_ncr:1_{FB8848C6-8230-4452-87FC-45B736652F22}" xr6:coauthVersionLast="47" xr6:coauthVersionMax="47" xr10:uidLastSave="{00000000-0000-0000-0000-000000000000}"/>
  <workbookProtection workbookAlgorithmName="SHA-512" workbookHashValue="ujOM2g391C2IvKPf3snLzkAZN4VC/O0p69vjPM7hHBuHsnlCx3mxgvIBuzxV9gXr+SuwvdomPcHqThYIlXZiLw==" workbookSaltValue="Y8xORgZwrXwGqAo1v1wfxQ==" workbookSpinCount="100000" lockStructure="1"/>
  <bookViews>
    <workbookView xWindow="-57720" yWindow="-105" windowWidth="29040" windowHeight="15840" xr2:uid="{1AB0640A-6371-4F89-AFC2-AAE9610F2B85}"/>
  </bookViews>
  <sheets>
    <sheet name="Document Control" sheetId="15" r:id="rId1"/>
    <sheet name="Contractor Cover Page" sheetId="8" r:id="rId2"/>
    <sheet name="HorizontalMaster" sheetId="12" r:id="rId3"/>
    <sheet name="VerticalMaster" sheetId="11" r:id="rId4"/>
    <sheet name="EqualityPts" sheetId="14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0" i="12" l="1"/>
  <c r="AB30" i="12"/>
  <c r="AA30" i="12"/>
  <c r="Z30" i="12"/>
  <c r="AC29" i="12"/>
  <c r="AB29" i="12"/>
  <c r="AA29" i="12"/>
  <c r="Z29" i="12"/>
  <c r="AC28" i="12"/>
  <c r="AB28" i="12"/>
  <c r="AA28" i="12"/>
  <c r="Z28" i="12"/>
  <c r="AC27" i="12"/>
  <c r="AB27" i="12"/>
  <c r="AA27" i="12"/>
  <c r="Z27" i="12"/>
  <c r="AC26" i="12"/>
  <c r="AB26" i="12"/>
  <c r="AA26" i="12"/>
  <c r="Z26" i="12"/>
  <c r="AC25" i="12"/>
  <c r="AB25" i="12"/>
  <c r="AA25" i="12"/>
  <c r="Z25" i="12"/>
  <c r="AC24" i="12"/>
  <c r="AB24" i="12"/>
  <c r="AA24" i="12"/>
  <c r="Z24" i="12"/>
  <c r="AC23" i="12"/>
  <c r="AB23" i="12"/>
  <c r="AA23" i="12"/>
  <c r="Z23" i="12"/>
  <c r="AC22" i="12"/>
  <c r="AB22" i="12"/>
  <c r="AA22" i="12"/>
  <c r="Z22" i="12"/>
  <c r="AC21" i="12"/>
  <c r="AB21" i="12"/>
  <c r="AA21" i="12"/>
  <c r="Z21" i="12"/>
  <c r="AC20" i="12"/>
  <c r="AB20" i="12"/>
  <c r="AA20" i="12"/>
  <c r="Z20" i="12"/>
  <c r="AC19" i="12"/>
  <c r="AB19" i="12"/>
  <c r="AA19" i="12"/>
  <c r="Z19" i="12"/>
  <c r="AC18" i="12"/>
  <c r="AB18" i="12"/>
  <c r="AA18" i="12"/>
  <c r="Z18" i="12"/>
  <c r="AC17" i="12"/>
  <c r="AB17" i="12"/>
  <c r="AA17" i="12"/>
  <c r="Z17" i="12"/>
  <c r="AC16" i="12"/>
  <c r="AB16" i="12"/>
  <c r="AA16" i="12"/>
  <c r="Z16" i="12"/>
  <c r="AC15" i="12"/>
  <c r="AB15" i="12"/>
  <c r="AA15" i="12"/>
  <c r="Z15" i="12"/>
  <c r="AC14" i="12"/>
  <c r="AB14" i="12"/>
  <c r="AA14" i="12"/>
  <c r="Z14" i="12"/>
  <c r="AC13" i="12"/>
  <c r="AB13" i="12"/>
  <c r="AA13" i="12"/>
  <c r="Z13" i="12"/>
  <c r="AC12" i="12"/>
  <c r="AB12" i="12"/>
  <c r="AA12" i="12"/>
  <c r="Z12" i="12"/>
  <c r="AC11" i="12"/>
  <c r="AB11" i="12"/>
  <c r="AA11" i="12"/>
  <c r="Z11" i="12"/>
  <c r="AC10" i="12"/>
  <c r="AB10" i="12"/>
  <c r="AA10" i="12"/>
  <c r="Z10" i="12"/>
  <c r="AC9" i="12"/>
  <c r="AB9" i="12"/>
  <c r="AA9" i="12"/>
  <c r="Z9" i="12"/>
  <c r="AC8" i="12"/>
  <c r="AB8" i="12"/>
  <c r="AA8" i="12"/>
  <c r="Z8" i="12"/>
  <c r="AC7" i="12"/>
  <c r="AB7" i="12"/>
  <c r="AA7" i="12"/>
  <c r="Z7" i="12"/>
  <c r="AC6" i="12"/>
  <c r="AB6" i="12"/>
  <c r="AA6" i="12"/>
  <c r="Z6" i="12"/>
  <c r="AC5" i="12"/>
  <c r="AB5" i="12"/>
  <c r="AA5" i="12"/>
  <c r="Z5" i="12"/>
  <c r="AC4" i="12"/>
  <c r="AB4" i="12"/>
  <c r="AA4" i="12"/>
  <c r="Z4" i="12"/>
  <c r="AC3" i="12"/>
  <c r="AB3" i="12"/>
  <c r="AA3" i="12"/>
  <c r="Z3" i="12"/>
  <c r="AC2" i="12"/>
  <c r="AB2" i="12"/>
  <c r="AA2" i="12"/>
  <c r="Z2" i="12"/>
</calcChain>
</file>

<file path=xl/sharedStrings.xml><?xml version="1.0" encoding="utf-8"?>
<sst xmlns="http://schemas.openxmlformats.org/spreadsheetml/2006/main" count="317" uniqueCount="68">
  <si>
    <t>Model Document Number</t>
  </si>
  <si>
    <t>Transition</t>
  </si>
  <si>
    <t>Arc</t>
  </si>
  <si>
    <t>Parabola</t>
  </si>
  <si>
    <t>Linear</t>
  </si>
  <si>
    <t>BaseCode</t>
  </si>
  <si>
    <t>BaseCodeDescription</t>
  </si>
  <si>
    <t>CurveType</t>
  </si>
  <si>
    <t>KmStart</t>
  </si>
  <si>
    <t>NorthStart</t>
  </si>
  <si>
    <t>EastStart</t>
  </si>
  <si>
    <t>Start Elevation</t>
  </si>
  <si>
    <t>Start Grade (%)</t>
  </si>
  <si>
    <t>KmEnd</t>
  </si>
  <si>
    <t>NorthEnd</t>
  </si>
  <si>
    <t>EastEnd</t>
  </si>
  <si>
    <t>End Elevation</t>
  </si>
  <si>
    <t>End Grade (%)</t>
  </si>
  <si>
    <t>Grade (1 in x)</t>
  </si>
  <si>
    <t>Length</t>
  </si>
  <si>
    <t>Rise/Fall</t>
  </si>
  <si>
    <t>Comment</t>
  </si>
  <si>
    <t>Quality</t>
  </si>
  <si>
    <t>Rating</t>
  </si>
  <si>
    <t>CoordinateSystem</t>
  </si>
  <si>
    <t>Zone</t>
  </si>
  <si>
    <t>Date Installed</t>
  </si>
  <si>
    <t>Fall</t>
  </si>
  <si>
    <t/>
  </si>
  <si>
    <t>Rise</t>
  </si>
  <si>
    <t>Level</t>
  </si>
  <si>
    <t>Aspect</t>
  </si>
  <si>
    <t>StartDescription</t>
  </si>
  <si>
    <t>Radius1</t>
  </si>
  <si>
    <t>StartSuper</t>
  </si>
  <si>
    <t>EndDescription</t>
  </si>
  <si>
    <t>Radius2</t>
  </si>
  <si>
    <t>EndSuper</t>
  </si>
  <si>
    <t>DesignSpeedFreight [km/h]</t>
  </si>
  <si>
    <t>DesignSpeedPassenger [km/h]</t>
  </si>
  <si>
    <t>MetreStart</t>
  </si>
  <si>
    <t>MetreEnd</t>
  </si>
  <si>
    <t>CoordStart</t>
  </si>
  <si>
    <t>CoordEnd</t>
  </si>
  <si>
    <t>Straight</t>
  </si>
  <si>
    <t>TP</t>
  </si>
  <si>
    <t>Right</t>
  </si>
  <si>
    <t>TRS</t>
  </si>
  <si>
    <t>CC</t>
  </si>
  <si>
    <t>XXXX</t>
  </si>
  <si>
    <t>Left</t>
  </si>
  <si>
    <t>ARTC CURVATUREMASTER COVER SHEET:</t>
  </si>
  <si>
    <t>Model Document Revison</t>
  </si>
  <si>
    <t>Back Station</t>
  </si>
  <si>
    <t>Ahead Station</t>
  </si>
  <si>
    <t>Northing</t>
  </si>
  <si>
    <t>Easting</t>
  </si>
  <si>
    <t>Doc Title</t>
  </si>
  <si>
    <t>Prepared by</t>
  </si>
  <si>
    <t>Authorised by</t>
  </si>
  <si>
    <t>REVISION</t>
  </si>
  <si>
    <t>DATE</t>
  </si>
  <si>
    <t>DESCRIPTION</t>
  </si>
  <si>
    <t>Initial Publication</t>
  </si>
  <si>
    <t>Doc Number</t>
  </si>
  <si>
    <t>AMT-FM-009 ARTC Curvature Master</t>
  </si>
  <si>
    <t>AMT-FM-009</t>
  </si>
  <si>
    <t>ARTC Curvature Master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</si>
</sst>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"/>
    <numFmt numFmtId="166" formatCode="0.0"/>
  </numFmts>
  <fonts count="11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name val="Arial"/>
      <family val="2"/>
      <scheme val="minor"/>
    </font>
    <font>
      <b/>
      <sz val="10"/>
      <name val="Arial"/>
      <family val="2"/>
    </font>
    <font>
      <sz val="11"/>
      <name val="Arial"/>
      <family val="2"/>
      <scheme val="minor"/>
    </font>
    <font>
      <sz val="10"/>
      <color rgb="FF414042"/>
      <name val="Arial"/>
      <family val="2"/>
    </font>
    <font>
      <b/>
      <sz val="11"/>
      <color rgb="FFFA7D00"/>
      <name val="Arial"/>
      <family val="2"/>
      <scheme val="minor"/>
    </font>
    <font>
      <sz val="10"/>
      <name val="Arial"/>
      <family val="2"/>
    </font>
    <font>
      <b/>
      <sz val="1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8" fillId="4" borderId="2" applyNumberFormat="0" applyAlignment="0" applyProtection="0"/>
  </cellStyleXfs>
  <cellXfs count="37">
    <xf numFmtId="0" fontId="0" fillId="0" borderId="0" xfId="0"/>
    <xf numFmtId="0" fontId="4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8" fillId="4" borderId="2" xfId="3" applyAlignment="1">
      <alignment horizontal="center"/>
    </xf>
    <xf numFmtId="0" fontId="8" fillId="4" borderId="2" xfId="3"/>
    <xf numFmtId="0" fontId="7" fillId="0" borderId="0" xfId="0" applyFont="1"/>
    <xf numFmtId="166" fontId="0" fillId="0" borderId="0" xfId="0" applyNumberFormat="1"/>
    <xf numFmtId="1" fontId="0" fillId="0" borderId="0" xfId="0" applyNumberFormat="1"/>
    <xf numFmtId="0" fontId="8" fillId="4" borderId="3" xfId="3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/>
    <xf numFmtId="164" fontId="1" fillId="0" borderId="1" xfId="0" applyNumberFormat="1" applyFont="1" applyBorder="1"/>
    <xf numFmtId="0" fontId="5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5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14" fontId="6" fillId="0" borderId="6" xfId="0" applyNumberFormat="1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</cellXfs>
  <cellStyles count="4">
    <cellStyle name="Calculation" xfId="3" builtinId="22"/>
    <cellStyle name="Neutral" xfId="1" builtinId="28"/>
    <cellStyle name="Normal" xfId="0" builtinId="0"/>
    <cellStyle name="Normal 3" xfId="2" xr:uid="{E578F74C-955E-4D09-B2A0-DE530C414B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156883</xdr:colOff>
      <xdr:row>0</xdr:row>
      <xdr:rowOff>56030</xdr:rowOff>
    </xdr:from>
    <xdr:to>
      <xdr:col>0</xdr:col>
      <xdr:colOff>947463</xdr:colOff>
      <xdr:row>0</xdr:row>
      <xdr:rowOff>442633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1C4B29-192C-4F8F-BAA8-F25D10D166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6849" t="-1508"/>
        <a:stretch/>
      </xdr:blipFill>
      <xdr:spPr>
        <a:xfrm>
          <a:off x="156883" y="56030"/>
          <a:ext cx="790580" cy="3866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156883</xdr:colOff>
      <xdr:row>0</xdr:row>
      <xdr:rowOff>56030</xdr:rowOff>
    </xdr:from>
    <xdr:to>
      <xdr:col>0</xdr:col>
      <xdr:colOff>947463</xdr:colOff>
      <xdr:row>0</xdr:row>
      <xdr:rowOff>433108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300F38-E639-47DC-8876-74F440BDDE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6849" t="-1508"/>
        <a:stretch/>
      </xdr:blipFill>
      <xdr:spPr>
        <a:xfrm>
          <a:off x="156883" y="56030"/>
          <a:ext cx="790580" cy="3770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ARTC-IR">
  <a:themeElements>
    <a:clrScheme name="Inland Rail Brand">
      <a:dk1>
        <a:srgbClr val="414042"/>
      </a:dk1>
      <a:lt1>
        <a:sysClr val="window" lastClr="FFFFFF"/>
      </a:lt1>
      <a:dk2>
        <a:srgbClr val="FFFFFF"/>
      </a:dk2>
      <a:lt2>
        <a:srgbClr val="414042"/>
      </a:lt2>
      <a:accent1>
        <a:srgbClr val="15828F"/>
      </a:accent1>
      <a:accent2>
        <a:srgbClr val="D05459"/>
      </a:accent2>
      <a:accent3>
        <a:srgbClr val="7C6990"/>
      </a:accent3>
      <a:accent4>
        <a:srgbClr val="16A7B6"/>
      </a:accent4>
      <a:accent5>
        <a:srgbClr val="00B37D"/>
      </a:accent5>
      <a:accent6>
        <a:srgbClr val="FFD757"/>
      </a:accent6>
      <a:hlink>
        <a:srgbClr val="414042"/>
      </a:hlink>
      <a:folHlink>
        <a:srgbClr val="41404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73CAC-F13A-4BEC-94A0-FE63B5BF96BA}">
  <dimension ref="A1:C9"/>
  <sheetViews>
    <sheetView tabSelected="1" workbookViewId="0">
      <selection activeCell="C18" sqref="C18"/>
    </sheetView>
  </sheetViews>
  <sheetFormatPr defaultRowHeight="13.8" x14ac:dyDescent="0.25"/>
  <cols>
    <col min="1" max="1" width="14.5" customWidth="1"/>
    <col min="2" max="2" width="23.19921875" customWidth="1"/>
    <col min="3" max="3" width="55.69921875" customWidth="1"/>
  </cols>
  <sheetData>
    <row r="1" spans="1:3" ht="39" customHeight="1" x14ac:dyDescent="0.25">
      <c r="A1" s="29"/>
      <c r="B1" s="30"/>
      <c r="C1" s="31"/>
    </row>
    <row r="2" spans="1:3" ht="16.5" customHeight="1" thickBot="1" x14ac:dyDescent="0.3">
      <c r="A2" s="32" t="s">
        <v>65</v>
      </c>
      <c r="B2" s="33"/>
      <c r="C2" s="34"/>
    </row>
    <row r="3" spans="1:3" x14ac:dyDescent="0.25">
      <c r="A3" s="21" t="s">
        <v>64</v>
      </c>
      <c r="B3" s="35" t="s">
        <v>66</v>
      </c>
      <c r="C3" s="36"/>
    </row>
    <row r="4" spans="1:3" x14ac:dyDescent="0.25">
      <c r="A4" s="21" t="s">
        <v>57</v>
      </c>
      <c r="B4" s="35" t="s">
        <v>67</v>
      </c>
      <c r="C4" s="36"/>
    </row>
    <row r="5" spans="1:3" x14ac:dyDescent="0.25">
      <c r="A5" s="20"/>
      <c r="B5" s="20"/>
      <c r="C5" s="20"/>
    </row>
    <row r="6" spans="1:3" x14ac:dyDescent="0.25">
      <c r="A6" s="20"/>
      <c r="B6" s="20"/>
      <c r="C6" s="20"/>
    </row>
    <row r="7" spans="1:3" x14ac:dyDescent="0.25">
      <c r="A7" s="23" t="s">
        <v>60</v>
      </c>
      <c r="B7" s="24" t="s">
        <v>61</v>
      </c>
      <c r="C7" s="25" t="s">
        <v>62</v>
      </c>
    </row>
    <row r="8" spans="1:3" x14ac:dyDescent="0.25">
      <c r="A8" s="23">
        <v>0</v>
      </c>
      <c r="B8" s="26"/>
      <c r="C8" s="22" t="s">
        <v>63</v>
      </c>
    </row>
    <row r="9" spans="1:3" x14ac:dyDescent="0.25">
      <c r="A9" s="23">
        <v>1</v>
      </c>
      <c r="B9" s="26"/>
      <c r="C9" s="22"/>
    </row>
  </sheetData>
  <mergeCells count="4">
    <mergeCell ref="A1:C1"/>
    <mergeCell ref="A2:C2"/>
    <mergeCell ref="B3:C3"/>
    <mergeCell ref="B4:C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51149-073D-44E8-B0B0-661154DDA732}">
  <sheetPr>
    <tabColor theme="5" tint="0.39997558519241921"/>
  </sheetPr>
  <dimension ref="A1:C12"/>
  <sheetViews>
    <sheetView zoomScale="85" zoomScaleNormal="85" workbookViewId="0">
      <selection activeCell="F15" sqref="F15"/>
    </sheetView>
  </sheetViews>
  <sheetFormatPr defaultRowHeight="13.8" x14ac:dyDescent="0.25"/>
  <cols>
    <col min="1" max="1" width="22" bestFit="1" customWidth="1"/>
    <col min="2" max="2" width="40.19921875" bestFit="1" customWidth="1"/>
    <col min="3" max="3" width="58.5" bestFit="1" customWidth="1"/>
  </cols>
  <sheetData>
    <row r="1" spans="1:3" s="1" customFormat="1" ht="45" customHeight="1" x14ac:dyDescent="0.25">
      <c r="A1" s="29"/>
      <c r="B1" s="30"/>
      <c r="C1" s="31"/>
    </row>
    <row r="2" spans="1:3" s="1" customFormat="1" ht="20.100000000000001" customHeight="1" thickBot="1" x14ac:dyDescent="0.3">
      <c r="A2" s="32" t="s">
        <v>51</v>
      </c>
      <c r="B2" s="33"/>
      <c r="C2" s="34"/>
    </row>
    <row r="3" spans="1:3" ht="19.5" customHeight="1" x14ac:dyDescent="0.25">
      <c r="A3" s="21" t="s">
        <v>57</v>
      </c>
      <c r="B3" s="35"/>
      <c r="C3" s="36"/>
    </row>
    <row r="4" spans="1:3" ht="19.5" customHeight="1" x14ac:dyDescent="0.25">
      <c r="A4" s="19" t="s">
        <v>0</v>
      </c>
      <c r="B4" s="35"/>
      <c r="C4" s="36"/>
    </row>
    <row r="5" spans="1:3" ht="19.5" customHeight="1" x14ac:dyDescent="0.25">
      <c r="A5" s="21" t="s">
        <v>52</v>
      </c>
      <c r="B5" s="35"/>
      <c r="C5" s="36"/>
    </row>
    <row r="6" spans="1:3" ht="19.5" customHeight="1" x14ac:dyDescent="0.25">
      <c r="A6" s="21" t="s">
        <v>58</v>
      </c>
      <c r="B6" s="35"/>
      <c r="C6" s="36"/>
    </row>
    <row r="7" spans="1:3" ht="19.5" customHeight="1" x14ac:dyDescent="0.25">
      <c r="A7" s="21" t="s">
        <v>59</v>
      </c>
      <c r="B7" s="35"/>
      <c r="C7" s="36"/>
    </row>
    <row r="8" spans="1:3" ht="19.5" customHeight="1" x14ac:dyDescent="0.25">
      <c r="A8" s="20"/>
      <c r="B8" s="20"/>
      <c r="C8" s="20"/>
    </row>
    <row r="9" spans="1:3" ht="19.5" customHeight="1" x14ac:dyDescent="0.25">
      <c r="A9" s="20"/>
      <c r="B9" s="20"/>
      <c r="C9" s="20"/>
    </row>
    <row r="10" spans="1:3" ht="19.5" customHeight="1" x14ac:dyDescent="0.25">
      <c r="A10" s="23" t="s">
        <v>60</v>
      </c>
      <c r="B10" s="24" t="s">
        <v>61</v>
      </c>
      <c r="C10" s="25" t="s">
        <v>62</v>
      </c>
    </row>
    <row r="11" spans="1:3" ht="19.5" customHeight="1" x14ac:dyDescent="0.25">
      <c r="A11" s="23">
        <v>0</v>
      </c>
      <c r="B11" s="26"/>
      <c r="C11" s="22"/>
    </row>
    <row r="12" spans="1:3" ht="19.5" customHeight="1" x14ac:dyDescent="0.25">
      <c r="A12" s="23">
        <v>1</v>
      </c>
      <c r="B12" s="26"/>
      <c r="C12" s="22"/>
    </row>
  </sheetData>
  <mergeCells count="7">
    <mergeCell ref="B7:C7"/>
    <mergeCell ref="B5:C5"/>
    <mergeCell ref="A1:C1"/>
    <mergeCell ref="A2:C2"/>
    <mergeCell ref="B3:C3"/>
    <mergeCell ref="B4:C4"/>
    <mergeCell ref="B6:C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F7849-1F03-452A-944C-B4B66A707C84}">
  <sheetPr>
    <tabColor theme="5" tint="0.39997558519241921"/>
  </sheetPr>
  <dimension ref="A1:AC30"/>
  <sheetViews>
    <sheetView topLeftCell="K1" zoomScale="85" zoomScaleNormal="85" workbookViewId="0">
      <selection activeCell="Z12" sqref="Z12"/>
    </sheetView>
  </sheetViews>
  <sheetFormatPr defaultColWidth="43.09765625" defaultRowHeight="13.8" x14ac:dyDescent="0.25"/>
  <cols>
    <col min="1" max="1" width="9.19921875" bestFit="1" customWidth="1"/>
    <col min="2" max="2" width="18.69921875" bestFit="1" customWidth="1"/>
    <col min="3" max="3" width="9.8984375" bestFit="1" customWidth="1"/>
    <col min="4" max="4" width="6.69921875" bestFit="1" customWidth="1"/>
    <col min="5" max="5" width="14.19921875" bestFit="1" customWidth="1"/>
    <col min="6" max="6" width="9.3984375" bestFit="1" customWidth="1"/>
    <col min="7" max="7" width="7.3984375" bestFit="1" customWidth="1"/>
    <col min="8" max="8" width="9.59765625" bestFit="1" customWidth="1"/>
    <col min="9" max="9" width="10.19921875" bestFit="1" customWidth="1"/>
    <col min="10" max="10" width="9.3984375" bestFit="1" customWidth="1"/>
    <col min="11" max="11" width="13.19921875" bestFit="1" customWidth="1"/>
    <col min="12" max="12" width="9.3984375" bestFit="1" customWidth="1"/>
    <col min="13" max="13" width="7.3984375" bestFit="1" customWidth="1"/>
    <col min="14" max="14" width="8.69921875" bestFit="1" customWidth="1"/>
    <col min="15" max="15" width="10.19921875" bestFit="1" customWidth="1"/>
    <col min="16" max="16" width="9.3984375" bestFit="1" customWidth="1"/>
    <col min="17" max="17" width="7.59765625" bestFit="1" customWidth="1"/>
    <col min="18" max="18" width="23.59765625" bestFit="1" customWidth="1"/>
    <col min="19" max="19" width="26.8984375" bestFit="1" customWidth="1"/>
    <col min="20" max="20" width="9.09765625" bestFit="1" customWidth="1"/>
    <col min="21" max="21" width="6.5" bestFit="1" customWidth="1"/>
    <col min="22" max="22" width="6" bestFit="1" customWidth="1"/>
    <col min="23" max="23" width="16.19921875" bestFit="1" customWidth="1"/>
    <col min="24" max="24" width="5.09765625" bestFit="1" customWidth="1"/>
    <col min="25" max="25" width="11.8984375" bestFit="1" customWidth="1"/>
    <col min="26" max="26" width="11.19921875" style="7" customWidth="1"/>
    <col min="27" max="27" width="12.3984375" style="7" customWidth="1"/>
    <col min="28" max="29" width="22.3984375" style="7" customWidth="1"/>
  </cols>
  <sheetData>
    <row r="1" spans="1:29" x14ac:dyDescent="0.25">
      <c r="A1" s="28" t="s">
        <v>5</v>
      </c>
      <c r="B1" s="28" t="s">
        <v>6</v>
      </c>
      <c r="C1" s="28" t="s">
        <v>7</v>
      </c>
      <c r="D1" s="28" t="s">
        <v>31</v>
      </c>
      <c r="E1" s="28" t="s">
        <v>32</v>
      </c>
      <c r="F1" s="28" t="s">
        <v>8</v>
      </c>
      <c r="G1" s="28" t="s">
        <v>33</v>
      </c>
      <c r="H1" s="28" t="s">
        <v>34</v>
      </c>
      <c r="I1" s="28" t="s">
        <v>9</v>
      </c>
      <c r="J1" s="28" t="s">
        <v>10</v>
      </c>
      <c r="K1" s="28" t="s">
        <v>35</v>
      </c>
      <c r="L1" s="28" t="s">
        <v>13</v>
      </c>
      <c r="M1" s="28" t="s">
        <v>36</v>
      </c>
      <c r="N1" s="28" t="s">
        <v>37</v>
      </c>
      <c r="O1" s="28" t="s">
        <v>14</v>
      </c>
      <c r="P1" s="28" t="s">
        <v>15</v>
      </c>
      <c r="Q1" s="28" t="s">
        <v>19</v>
      </c>
      <c r="R1" s="28" t="s">
        <v>38</v>
      </c>
      <c r="S1" s="28" t="s">
        <v>39</v>
      </c>
      <c r="T1" s="28" t="s">
        <v>21</v>
      </c>
      <c r="U1" s="28" t="s">
        <v>22</v>
      </c>
      <c r="V1" s="28" t="s">
        <v>23</v>
      </c>
      <c r="W1" s="28" t="s">
        <v>24</v>
      </c>
      <c r="X1" s="28" t="s">
        <v>25</v>
      </c>
      <c r="Y1" s="28" t="s">
        <v>26</v>
      </c>
      <c r="Z1" s="11" t="s">
        <v>40</v>
      </c>
      <c r="AA1" s="6" t="s">
        <v>41</v>
      </c>
      <c r="AB1" s="6" t="s">
        <v>42</v>
      </c>
      <c r="AC1" s="6" t="s">
        <v>43</v>
      </c>
    </row>
    <row r="2" spans="1:29" x14ac:dyDescent="0.25">
      <c r="A2" s="15"/>
      <c r="B2" s="15"/>
      <c r="C2" s="15" t="s">
        <v>44</v>
      </c>
      <c r="D2" s="15" t="s">
        <v>44</v>
      </c>
      <c r="E2" s="15" t="s">
        <v>45</v>
      </c>
      <c r="F2" s="17">
        <v>625.83133499999997</v>
      </c>
      <c r="G2" s="15" t="s">
        <v>44</v>
      </c>
      <c r="H2" s="15">
        <v>0</v>
      </c>
      <c r="I2" s="18">
        <v>6697297.193</v>
      </c>
      <c r="J2" s="18">
        <v>769483.16399999999</v>
      </c>
      <c r="K2" s="15" t="s">
        <v>45</v>
      </c>
      <c r="L2" s="17">
        <v>625.89999950039987</v>
      </c>
      <c r="M2" s="15" t="s">
        <v>44</v>
      </c>
      <c r="N2" s="15">
        <v>0</v>
      </c>
      <c r="O2" s="18">
        <v>6697365.8550000004</v>
      </c>
      <c r="P2" s="18">
        <v>769483.75</v>
      </c>
      <c r="Q2" s="18">
        <v>68.664500399999994</v>
      </c>
      <c r="R2" s="18"/>
      <c r="S2" s="18"/>
      <c r="T2" s="17"/>
      <c r="U2" s="15"/>
      <c r="V2" s="15"/>
      <c r="W2" s="15"/>
      <c r="X2" s="15"/>
      <c r="Y2" s="15"/>
      <c r="Z2" s="11">
        <f>IF($E2="CC","",F2*1000)</f>
        <v>625831.33499999996</v>
      </c>
      <c r="AA2" s="6">
        <f>IF($E2="CC","",L2*1000)</f>
        <v>625899.99950039992</v>
      </c>
      <c r="AB2" s="6" t="str">
        <f>_xlfn.CONCAT(J2," ",I2)</f>
        <v>769483.164 6697297.193</v>
      </c>
      <c r="AC2" s="6" t="str">
        <f>_xlfn.CONCAT(P2," ",O2)</f>
        <v>769483.75 6697365.855</v>
      </c>
    </row>
    <row r="3" spans="1:29" x14ac:dyDescent="0.25">
      <c r="A3" s="15"/>
      <c r="B3" s="15"/>
      <c r="C3" s="15" t="s">
        <v>44</v>
      </c>
      <c r="D3" s="15" t="s">
        <v>44</v>
      </c>
      <c r="E3" s="15" t="s">
        <v>45</v>
      </c>
      <c r="F3" s="17">
        <v>625.9</v>
      </c>
      <c r="G3" s="15" t="s">
        <v>44</v>
      </c>
      <c r="H3" s="15">
        <v>0</v>
      </c>
      <c r="I3" s="18">
        <v>6697365.8550000004</v>
      </c>
      <c r="J3" s="18">
        <v>769483.75</v>
      </c>
      <c r="K3" s="15" t="s">
        <v>45</v>
      </c>
      <c r="L3" s="17">
        <v>626.6653567062001</v>
      </c>
      <c r="M3" s="15" t="s">
        <v>44</v>
      </c>
      <c r="N3" s="15">
        <v>0</v>
      </c>
      <c r="O3" s="18">
        <v>6698131.1909999996</v>
      </c>
      <c r="P3" s="18">
        <v>769489.31900000002</v>
      </c>
      <c r="Q3" s="18">
        <v>765.35670619999996</v>
      </c>
      <c r="R3" s="18"/>
      <c r="S3" s="18"/>
      <c r="T3" s="15"/>
      <c r="U3" s="15"/>
      <c r="V3" s="15"/>
      <c r="W3" s="15"/>
      <c r="X3" s="15"/>
      <c r="Y3" s="15"/>
      <c r="Z3" s="11">
        <f t="shared" ref="Z3:Z30" si="0">IF($E3="CC","",F3*1000)</f>
        <v>625900</v>
      </c>
      <c r="AA3" s="6">
        <f t="shared" ref="AA3:AA30" si="1">IF($E3="CC","",L3*1000)</f>
        <v>626665.35670620005</v>
      </c>
      <c r="AB3" s="6" t="str">
        <f t="shared" ref="AB3:AB30" si="2">_xlfn.CONCAT(J3," ",I3)</f>
        <v>769483.75 6697365.855</v>
      </c>
      <c r="AC3" s="6" t="str">
        <f t="shared" ref="AC3:AC30" si="3">_xlfn.CONCAT(P3," ",O3)</f>
        <v>769489.319 6698131.191</v>
      </c>
    </row>
    <row r="4" spans="1:29" x14ac:dyDescent="0.25">
      <c r="A4" s="15"/>
      <c r="B4" s="15"/>
      <c r="C4" s="15" t="s">
        <v>1</v>
      </c>
      <c r="D4" s="15" t="s">
        <v>46</v>
      </c>
      <c r="E4" s="15" t="s">
        <v>45</v>
      </c>
      <c r="F4" s="17">
        <v>626.66535699999997</v>
      </c>
      <c r="G4" s="15" t="s">
        <v>44</v>
      </c>
      <c r="H4" s="15">
        <v>0</v>
      </c>
      <c r="I4" s="18">
        <v>6698131.1909999996</v>
      </c>
      <c r="J4" s="18">
        <v>769489.31900000002</v>
      </c>
      <c r="K4" s="15" t="s">
        <v>47</v>
      </c>
      <c r="L4" s="17">
        <v>626.70035699999994</v>
      </c>
      <c r="M4" s="15">
        <v>3250</v>
      </c>
      <c r="N4" s="15">
        <v>30</v>
      </c>
      <c r="O4" s="18">
        <v>6698166.1900000004</v>
      </c>
      <c r="P4" s="18">
        <v>769489.63699999999</v>
      </c>
      <c r="Q4" s="18">
        <v>35</v>
      </c>
      <c r="R4" s="18"/>
      <c r="S4" s="18"/>
      <c r="T4" s="15"/>
      <c r="U4" s="15"/>
      <c r="V4" s="15"/>
      <c r="W4" s="15"/>
      <c r="X4" s="15"/>
      <c r="Y4" s="15"/>
      <c r="Z4" s="11">
        <f t="shared" si="0"/>
        <v>626665.35699999996</v>
      </c>
      <c r="AA4" s="6">
        <f t="shared" si="1"/>
        <v>626700.35699999996</v>
      </c>
      <c r="AB4" s="6" t="str">
        <f t="shared" si="2"/>
        <v>769489.319 6698131.191</v>
      </c>
      <c r="AC4" s="6" t="str">
        <f t="shared" si="3"/>
        <v>769489.637 6698166.19</v>
      </c>
    </row>
    <row r="5" spans="1:29" x14ac:dyDescent="0.25">
      <c r="A5" s="15"/>
      <c r="B5" s="15"/>
      <c r="C5" s="15" t="s">
        <v>2</v>
      </c>
      <c r="D5" s="15" t="s">
        <v>46</v>
      </c>
      <c r="E5" s="15" t="s">
        <v>47</v>
      </c>
      <c r="F5" s="17">
        <v>626.70035699999994</v>
      </c>
      <c r="G5" s="15">
        <v>3250</v>
      </c>
      <c r="H5" s="15">
        <v>30</v>
      </c>
      <c r="I5" s="18">
        <v>6698166.1900000004</v>
      </c>
      <c r="J5" s="18">
        <v>769489.63699999999</v>
      </c>
      <c r="K5" s="15" t="s">
        <v>47</v>
      </c>
      <c r="L5" s="17">
        <v>627.08229864579994</v>
      </c>
      <c r="M5" s="15">
        <v>3250</v>
      </c>
      <c r="N5" s="15">
        <v>0</v>
      </c>
      <c r="O5" s="18">
        <v>6698546.9390000002</v>
      </c>
      <c r="P5" s="18">
        <v>769516.87699999998</v>
      </c>
      <c r="Q5" s="18">
        <v>381.9416458</v>
      </c>
      <c r="R5" s="18"/>
      <c r="S5" s="18"/>
      <c r="T5" s="15"/>
      <c r="U5" s="15"/>
      <c r="V5" s="15"/>
      <c r="W5" s="15"/>
      <c r="X5" s="15"/>
      <c r="Y5" s="15"/>
      <c r="Z5" s="11">
        <f t="shared" si="0"/>
        <v>626700.35699999996</v>
      </c>
      <c r="AA5" s="6">
        <f t="shared" si="1"/>
        <v>627082.29864579998</v>
      </c>
      <c r="AB5" s="6" t="str">
        <f t="shared" si="2"/>
        <v>769489.637 6698166.19</v>
      </c>
      <c r="AC5" s="6" t="str">
        <f t="shared" si="3"/>
        <v>769516.877 6698546.939</v>
      </c>
    </row>
    <row r="6" spans="1:29" x14ac:dyDescent="0.25">
      <c r="A6" s="15"/>
      <c r="B6" s="15"/>
      <c r="C6" s="15"/>
      <c r="D6" s="15"/>
      <c r="E6" s="15" t="s">
        <v>48</v>
      </c>
      <c r="F6" s="17"/>
      <c r="G6" s="15">
        <v>3250</v>
      </c>
      <c r="H6" s="15"/>
      <c r="I6" s="18" t="s">
        <v>49</v>
      </c>
      <c r="J6" s="18" t="s">
        <v>49</v>
      </c>
      <c r="K6" s="15"/>
      <c r="L6" s="17"/>
      <c r="M6" s="15"/>
      <c r="N6" s="15"/>
      <c r="O6" s="18"/>
      <c r="P6" s="18"/>
      <c r="Q6" s="18"/>
      <c r="R6" s="18"/>
      <c r="S6" s="18"/>
      <c r="T6" s="15"/>
      <c r="U6" s="15"/>
      <c r="V6" s="15"/>
      <c r="W6" s="15"/>
      <c r="X6" s="15"/>
      <c r="Y6" s="15"/>
      <c r="Z6" s="11" t="str">
        <f t="shared" si="0"/>
        <v/>
      </c>
      <c r="AA6" s="6" t="str">
        <f t="shared" si="1"/>
        <v/>
      </c>
      <c r="AB6" s="6" t="str">
        <f t="shared" si="2"/>
        <v>XXXX XXXX</v>
      </c>
      <c r="AC6" s="6" t="str">
        <f t="shared" si="3"/>
        <v xml:space="preserve"> </v>
      </c>
    </row>
    <row r="7" spans="1:29" x14ac:dyDescent="0.25">
      <c r="A7" s="15"/>
      <c r="B7" s="15"/>
      <c r="C7" s="15" t="s">
        <v>1</v>
      </c>
      <c r="D7" s="15" t="s">
        <v>46</v>
      </c>
      <c r="E7" s="15" t="s">
        <v>47</v>
      </c>
      <c r="F7" s="17">
        <v>627.08229799999992</v>
      </c>
      <c r="G7" s="15">
        <v>3250</v>
      </c>
      <c r="H7" s="15">
        <v>0</v>
      </c>
      <c r="I7" s="18">
        <v>6698546.9390000002</v>
      </c>
      <c r="J7" s="18">
        <v>769516.87699999998</v>
      </c>
      <c r="K7" s="15" t="s">
        <v>45</v>
      </c>
      <c r="L7" s="17">
        <v>627.11729800000001</v>
      </c>
      <c r="M7" s="15" t="s">
        <v>44</v>
      </c>
      <c r="N7" s="15">
        <v>0</v>
      </c>
      <c r="O7" s="18">
        <v>6698581.6260000002</v>
      </c>
      <c r="P7" s="18">
        <v>769521.54500000004</v>
      </c>
      <c r="Q7" s="18">
        <v>35</v>
      </c>
      <c r="R7" s="18"/>
      <c r="S7" s="18"/>
      <c r="T7" s="15"/>
      <c r="U7" s="15"/>
      <c r="V7" s="15"/>
      <c r="W7" s="15"/>
      <c r="X7" s="15"/>
      <c r="Y7" s="15"/>
      <c r="Z7" s="11">
        <f t="shared" si="0"/>
        <v>627082.29799999995</v>
      </c>
      <c r="AA7" s="6">
        <f t="shared" si="1"/>
        <v>627117.29799999995</v>
      </c>
      <c r="AB7" s="6" t="str">
        <f t="shared" si="2"/>
        <v>769516.877 6698546.939</v>
      </c>
      <c r="AC7" s="6" t="str">
        <f t="shared" si="3"/>
        <v>769521.545 6698581.626</v>
      </c>
    </row>
    <row r="8" spans="1:29" x14ac:dyDescent="0.25">
      <c r="A8" s="15"/>
      <c r="B8" s="15"/>
      <c r="C8" s="15" t="s">
        <v>44</v>
      </c>
      <c r="D8" s="15" t="s">
        <v>44</v>
      </c>
      <c r="E8" s="15" t="s">
        <v>45</v>
      </c>
      <c r="F8" s="17">
        <v>627.11729800000001</v>
      </c>
      <c r="G8" s="15" t="s">
        <v>44</v>
      </c>
      <c r="H8" s="15">
        <v>0</v>
      </c>
      <c r="I8" s="18">
        <v>6698581.6260000002</v>
      </c>
      <c r="J8" s="18">
        <v>769521.54500000004</v>
      </c>
      <c r="K8" s="15" t="s">
        <v>45</v>
      </c>
      <c r="L8" s="17">
        <v>629.01715601599994</v>
      </c>
      <c r="M8" s="15" t="s">
        <v>44</v>
      </c>
      <c r="N8" s="15">
        <v>0</v>
      </c>
      <c r="O8" s="18">
        <v>6700464.0520000001</v>
      </c>
      <c r="P8" s="18">
        <v>769778.31499999994</v>
      </c>
      <c r="Q8" s="18">
        <v>1899.8580159999999</v>
      </c>
      <c r="R8" s="18"/>
      <c r="S8" s="18"/>
      <c r="T8" s="15"/>
      <c r="U8" s="15"/>
      <c r="V8" s="15"/>
      <c r="W8" s="15"/>
      <c r="X8" s="15"/>
      <c r="Y8" s="15"/>
      <c r="Z8" s="11">
        <f t="shared" si="0"/>
        <v>627117.29799999995</v>
      </c>
      <c r="AA8" s="6">
        <f t="shared" si="1"/>
        <v>629017.15601599996</v>
      </c>
      <c r="AB8" s="6" t="str">
        <f t="shared" si="2"/>
        <v>769521.545 6698581.626</v>
      </c>
      <c r="AC8" s="6" t="str">
        <f t="shared" si="3"/>
        <v>769778.315 6700464.052</v>
      </c>
    </row>
    <row r="9" spans="1:29" x14ac:dyDescent="0.25">
      <c r="A9" s="15"/>
      <c r="B9" s="15"/>
      <c r="C9" s="15" t="s">
        <v>1</v>
      </c>
      <c r="D9" s="15" t="s">
        <v>46</v>
      </c>
      <c r="E9" s="15" t="s">
        <v>45</v>
      </c>
      <c r="F9" s="17">
        <v>629.017156</v>
      </c>
      <c r="G9" s="15" t="s">
        <v>44</v>
      </c>
      <c r="H9" s="15">
        <v>0</v>
      </c>
      <c r="I9" s="18">
        <v>6700464.0520000001</v>
      </c>
      <c r="J9" s="18">
        <v>769778.31499999994</v>
      </c>
      <c r="K9" s="15" t="s">
        <v>47</v>
      </c>
      <c r="L9" s="17">
        <v>629.04715599999997</v>
      </c>
      <c r="M9" s="15">
        <v>7200</v>
      </c>
      <c r="N9" s="15">
        <v>0</v>
      </c>
      <c r="O9" s="18">
        <v>6700493.7740000002</v>
      </c>
      <c r="P9" s="18">
        <v>769782.39</v>
      </c>
      <c r="Q9" s="18">
        <v>30</v>
      </c>
      <c r="R9" s="18"/>
      <c r="S9" s="18"/>
      <c r="T9" s="15"/>
      <c r="U9" s="15"/>
      <c r="V9" s="15"/>
      <c r="W9" s="15"/>
      <c r="X9" s="15"/>
      <c r="Y9" s="15"/>
      <c r="Z9" s="11">
        <f t="shared" si="0"/>
        <v>629017.15599999996</v>
      </c>
      <c r="AA9" s="6">
        <f t="shared" si="1"/>
        <v>629047.15599999996</v>
      </c>
      <c r="AB9" s="6" t="str">
        <f t="shared" si="2"/>
        <v>769778.315 6700464.052</v>
      </c>
      <c r="AC9" s="6" t="str">
        <f t="shared" si="3"/>
        <v>769782.39 6700493.774</v>
      </c>
    </row>
    <row r="10" spans="1:29" x14ac:dyDescent="0.25">
      <c r="A10" s="15"/>
      <c r="B10" s="15"/>
      <c r="C10" s="15" t="s">
        <v>2</v>
      </c>
      <c r="D10" s="15" t="s">
        <v>46</v>
      </c>
      <c r="E10" s="15" t="s">
        <v>47</v>
      </c>
      <c r="F10" s="17">
        <v>629.04715599999997</v>
      </c>
      <c r="G10" s="15">
        <v>7200</v>
      </c>
      <c r="H10" s="15">
        <v>0</v>
      </c>
      <c r="I10" s="18">
        <v>6700493.7740000002</v>
      </c>
      <c r="J10" s="18">
        <v>769782.39</v>
      </c>
      <c r="K10" s="15" t="s">
        <v>47</v>
      </c>
      <c r="L10" s="17">
        <v>629.28702322779986</v>
      </c>
      <c r="M10" s="15">
        <v>7200</v>
      </c>
      <c r="N10" s="15">
        <v>0</v>
      </c>
      <c r="O10" s="18">
        <v>6700730.7810000004</v>
      </c>
      <c r="P10" s="18">
        <v>769819.255</v>
      </c>
      <c r="Q10" s="18">
        <v>239.86722779999999</v>
      </c>
      <c r="R10" s="18"/>
      <c r="S10" s="18"/>
      <c r="T10" s="15"/>
      <c r="U10" s="15"/>
      <c r="V10" s="15"/>
      <c r="W10" s="15"/>
      <c r="X10" s="15"/>
      <c r="Y10" s="15"/>
      <c r="Z10" s="11">
        <f t="shared" si="0"/>
        <v>629047.15599999996</v>
      </c>
      <c r="AA10" s="6">
        <f t="shared" si="1"/>
        <v>629287.02322779992</v>
      </c>
      <c r="AB10" s="6" t="str">
        <f t="shared" si="2"/>
        <v>769782.39 6700493.774</v>
      </c>
      <c r="AC10" s="6" t="str">
        <f t="shared" si="3"/>
        <v>769819.255 6700730.781</v>
      </c>
    </row>
    <row r="11" spans="1:29" x14ac:dyDescent="0.25">
      <c r="A11" s="15"/>
      <c r="B11" s="15"/>
      <c r="C11" s="15" t="s">
        <v>1</v>
      </c>
      <c r="D11" s="15" t="s">
        <v>46</v>
      </c>
      <c r="E11" s="15" t="s">
        <v>47</v>
      </c>
      <c r="F11" s="17">
        <v>629.28702399999997</v>
      </c>
      <c r="G11" s="15">
        <v>7200</v>
      </c>
      <c r="H11" s="15">
        <v>0</v>
      </c>
      <c r="I11" s="18">
        <v>6700730.7810000004</v>
      </c>
      <c r="J11" s="18">
        <v>769819.255</v>
      </c>
      <c r="K11" s="15" t="s">
        <v>45</v>
      </c>
      <c r="L11" s="17">
        <v>629.31702399999995</v>
      </c>
      <c r="M11" s="15" t="s">
        <v>44</v>
      </c>
      <c r="N11" s="15">
        <v>0</v>
      </c>
      <c r="O11" s="18">
        <v>6700760.3360000001</v>
      </c>
      <c r="P11" s="18">
        <v>769824.4</v>
      </c>
      <c r="Q11" s="18">
        <v>30</v>
      </c>
      <c r="R11" s="18"/>
      <c r="S11" s="18"/>
      <c r="T11" s="15"/>
      <c r="U11" s="15"/>
      <c r="V11" s="15"/>
      <c r="W11" s="15"/>
      <c r="X11" s="15"/>
      <c r="Y11" s="15"/>
      <c r="Z11" s="11">
        <f t="shared" si="0"/>
        <v>629287.02399999998</v>
      </c>
      <c r="AA11" s="6">
        <f t="shared" si="1"/>
        <v>629317.02399999998</v>
      </c>
      <c r="AB11" s="6" t="str">
        <f t="shared" si="2"/>
        <v>769819.255 6700730.781</v>
      </c>
      <c r="AC11" s="6" t="str">
        <f t="shared" si="3"/>
        <v>769824.4 6700760.336</v>
      </c>
    </row>
    <row r="12" spans="1:29" x14ac:dyDescent="0.25">
      <c r="A12" s="15"/>
      <c r="B12" s="15"/>
      <c r="C12" s="15" t="s">
        <v>44</v>
      </c>
      <c r="D12" s="15" t="s">
        <v>44</v>
      </c>
      <c r="E12" s="15" t="s">
        <v>45</v>
      </c>
      <c r="F12" s="17">
        <v>629.31702399999995</v>
      </c>
      <c r="G12" s="15" t="s">
        <v>44</v>
      </c>
      <c r="H12" s="15">
        <v>0</v>
      </c>
      <c r="I12" s="18">
        <v>6700760.3360000001</v>
      </c>
      <c r="J12" s="18">
        <v>769824.4</v>
      </c>
      <c r="K12" s="15" t="s">
        <v>45</v>
      </c>
      <c r="L12" s="17">
        <v>635.06435553899996</v>
      </c>
      <c r="M12" s="15" t="s">
        <v>44</v>
      </c>
      <c r="N12" s="15">
        <v>0</v>
      </c>
      <c r="O12" s="18">
        <v>6706421.8279999997</v>
      </c>
      <c r="P12" s="18">
        <v>770814.01199999999</v>
      </c>
      <c r="Q12" s="18">
        <v>5747.3315389999998</v>
      </c>
      <c r="R12" s="18"/>
      <c r="S12" s="18"/>
      <c r="T12" s="15"/>
      <c r="U12" s="15"/>
      <c r="V12" s="15"/>
      <c r="W12" s="15"/>
      <c r="X12" s="15"/>
      <c r="Y12" s="15"/>
      <c r="Z12" s="11">
        <f t="shared" si="0"/>
        <v>629317.02399999998</v>
      </c>
      <c r="AA12" s="6">
        <f t="shared" si="1"/>
        <v>635064.35553900001</v>
      </c>
      <c r="AB12" s="6" t="str">
        <f t="shared" si="2"/>
        <v>769824.4 6700760.336</v>
      </c>
      <c r="AC12" s="6" t="str">
        <f t="shared" si="3"/>
        <v>770814.012 6706421.828</v>
      </c>
    </row>
    <row r="13" spans="1:29" x14ac:dyDescent="0.25">
      <c r="A13" s="15"/>
      <c r="B13" s="15"/>
      <c r="C13" s="15" t="s">
        <v>1</v>
      </c>
      <c r="D13" s="15" t="s">
        <v>50</v>
      </c>
      <c r="E13" s="15" t="s">
        <v>45</v>
      </c>
      <c r="F13" s="17">
        <v>635.06435499999998</v>
      </c>
      <c r="G13" s="15" t="s">
        <v>44</v>
      </c>
      <c r="H13" s="15">
        <v>0</v>
      </c>
      <c r="I13" s="18">
        <v>6706421.8279999997</v>
      </c>
      <c r="J13" s="18">
        <v>770814.01199999999</v>
      </c>
      <c r="K13" s="15" t="s">
        <v>47</v>
      </c>
      <c r="L13" s="17">
        <v>635.13935500000002</v>
      </c>
      <c r="M13" s="15">
        <v>1500</v>
      </c>
      <c r="N13" s="15">
        <v>70</v>
      </c>
      <c r="O13" s="18">
        <v>6706495.8109999998</v>
      </c>
      <c r="P13" s="18">
        <v>770826.30900000001</v>
      </c>
      <c r="Q13" s="18">
        <v>75</v>
      </c>
      <c r="R13" s="18"/>
      <c r="S13" s="18"/>
      <c r="T13" s="15"/>
      <c r="U13" s="15"/>
      <c r="V13" s="15"/>
      <c r="W13" s="15"/>
      <c r="X13" s="15"/>
      <c r="Y13" s="15"/>
      <c r="Z13" s="11">
        <f t="shared" si="0"/>
        <v>635064.35499999998</v>
      </c>
      <c r="AA13" s="6">
        <f t="shared" si="1"/>
        <v>635139.35499999998</v>
      </c>
      <c r="AB13" s="6" t="str">
        <f t="shared" si="2"/>
        <v>770814.012 6706421.828</v>
      </c>
      <c r="AC13" s="6" t="str">
        <f t="shared" si="3"/>
        <v>770826.309 6706495.811</v>
      </c>
    </row>
    <row r="14" spans="1:29" x14ac:dyDescent="0.25">
      <c r="A14" s="15"/>
      <c r="B14" s="15"/>
      <c r="C14" s="15" t="s">
        <v>2</v>
      </c>
      <c r="D14" s="15" t="s">
        <v>50</v>
      </c>
      <c r="E14" s="15" t="s">
        <v>47</v>
      </c>
      <c r="F14" s="17">
        <v>635.13935500000002</v>
      </c>
      <c r="G14" s="15">
        <v>1500</v>
      </c>
      <c r="H14" s="15">
        <v>70</v>
      </c>
      <c r="I14" s="18">
        <v>6706495.8109999998</v>
      </c>
      <c r="J14" s="18">
        <v>770826.30900000001</v>
      </c>
      <c r="K14" s="15" t="s">
        <v>47</v>
      </c>
      <c r="L14" s="17">
        <v>635.24644548390006</v>
      </c>
      <c r="M14" s="15">
        <v>1500</v>
      </c>
      <c r="N14" s="15">
        <v>0</v>
      </c>
      <c r="O14" s="18">
        <v>6706602.2039999999</v>
      </c>
      <c r="P14" s="18">
        <v>770838.31099999999</v>
      </c>
      <c r="Q14" s="18">
        <v>107.0904839</v>
      </c>
      <c r="R14" s="18"/>
      <c r="S14" s="18"/>
      <c r="T14" s="15"/>
      <c r="U14" s="15"/>
      <c r="V14" s="15"/>
      <c r="W14" s="15"/>
      <c r="X14" s="15"/>
      <c r="Y14" s="15"/>
      <c r="Z14" s="11">
        <f t="shared" si="0"/>
        <v>635139.35499999998</v>
      </c>
      <c r="AA14" s="6">
        <f t="shared" si="1"/>
        <v>635246.44548390002</v>
      </c>
      <c r="AB14" s="6" t="str">
        <f t="shared" si="2"/>
        <v>770826.309 6706495.811</v>
      </c>
      <c r="AC14" s="6" t="str">
        <f t="shared" si="3"/>
        <v>770838.311 6706602.204</v>
      </c>
    </row>
    <row r="15" spans="1:29" x14ac:dyDescent="0.25">
      <c r="A15" s="15"/>
      <c r="B15" s="15"/>
      <c r="C15" s="15" t="s">
        <v>1</v>
      </c>
      <c r="D15" s="15" t="s">
        <v>50</v>
      </c>
      <c r="E15" s="15" t="s">
        <v>47</v>
      </c>
      <c r="F15" s="17">
        <v>635.24644599999999</v>
      </c>
      <c r="G15" s="15">
        <v>1500</v>
      </c>
      <c r="H15" s="15">
        <v>0</v>
      </c>
      <c r="I15" s="18">
        <v>6706602.2039999999</v>
      </c>
      <c r="J15" s="18">
        <v>770838.31099999999</v>
      </c>
      <c r="K15" s="15" t="s">
        <v>45</v>
      </c>
      <c r="L15" s="17">
        <v>635.32144600000004</v>
      </c>
      <c r="M15" s="15" t="s">
        <v>44</v>
      </c>
      <c r="N15" s="15">
        <v>0</v>
      </c>
      <c r="O15" s="18">
        <v>6706677.0669999998</v>
      </c>
      <c r="P15" s="18">
        <v>770842.80500000005</v>
      </c>
      <c r="Q15" s="18">
        <v>75</v>
      </c>
      <c r="R15" s="18"/>
      <c r="S15" s="18"/>
      <c r="T15" s="15"/>
      <c r="U15" s="15"/>
      <c r="V15" s="15"/>
      <c r="W15" s="15"/>
      <c r="X15" s="15"/>
      <c r="Y15" s="15"/>
      <c r="Z15" s="11">
        <f t="shared" si="0"/>
        <v>635246.446</v>
      </c>
      <c r="AA15" s="6">
        <f t="shared" si="1"/>
        <v>635321.446</v>
      </c>
      <c r="AB15" s="6" t="str">
        <f t="shared" si="2"/>
        <v>770838.311 6706602.204</v>
      </c>
      <c r="AC15" s="6" t="str">
        <f t="shared" si="3"/>
        <v>770842.805 6706677.067</v>
      </c>
    </row>
    <row r="16" spans="1:29" x14ac:dyDescent="0.25">
      <c r="A16" s="15"/>
      <c r="B16" s="15"/>
      <c r="C16" s="15" t="s">
        <v>44</v>
      </c>
      <c r="D16" s="15" t="s">
        <v>44</v>
      </c>
      <c r="E16" s="15" t="s">
        <v>45</v>
      </c>
      <c r="F16" s="17">
        <v>635.32144600000004</v>
      </c>
      <c r="G16" s="15" t="s">
        <v>44</v>
      </c>
      <c r="H16" s="15">
        <v>0</v>
      </c>
      <c r="I16" s="18">
        <v>6706677.0669999998</v>
      </c>
      <c r="J16" s="18">
        <v>770842.80500000005</v>
      </c>
      <c r="K16" s="15" t="s">
        <v>45</v>
      </c>
      <c r="L16" s="17">
        <v>637.96433377699998</v>
      </c>
      <c r="M16" s="15" t="s">
        <v>44</v>
      </c>
      <c r="N16" s="15">
        <v>0</v>
      </c>
      <c r="O16" s="18">
        <v>6709316.4340000004</v>
      </c>
      <c r="P16" s="18">
        <v>770979.17500000005</v>
      </c>
      <c r="Q16" s="18">
        <v>2642.8877769999999</v>
      </c>
      <c r="R16" s="18"/>
      <c r="S16" s="18"/>
      <c r="T16" s="15"/>
      <c r="U16" s="15"/>
      <c r="V16" s="15"/>
      <c r="W16" s="15"/>
      <c r="X16" s="15"/>
      <c r="Y16" s="15"/>
      <c r="Z16" s="11">
        <f t="shared" si="0"/>
        <v>635321.446</v>
      </c>
      <c r="AA16" s="6">
        <f t="shared" si="1"/>
        <v>637964.33377699996</v>
      </c>
      <c r="AB16" s="6" t="str">
        <f t="shared" si="2"/>
        <v>770842.805 6706677.067</v>
      </c>
      <c r="AC16" s="6" t="str">
        <f t="shared" si="3"/>
        <v>770979.175 6709316.434</v>
      </c>
    </row>
    <row r="17" spans="1:29" x14ac:dyDescent="0.25">
      <c r="A17" s="15"/>
      <c r="B17" s="15"/>
      <c r="C17" s="15" t="s">
        <v>1</v>
      </c>
      <c r="D17" s="15" t="s">
        <v>46</v>
      </c>
      <c r="E17" s="15" t="s">
        <v>45</v>
      </c>
      <c r="F17" s="17">
        <v>637.96433300000001</v>
      </c>
      <c r="G17" s="15" t="s">
        <v>44</v>
      </c>
      <c r="H17" s="15">
        <v>0</v>
      </c>
      <c r="I17" s="18">
        <v>6709316.4340000004</v>
      </c>
      <c r="J17" s="18">
        <v>770979.17500000005</v>
      </c>
      <c r="K17" s="15" t="s">
        <v>47</v>
      </c>
      <c r="L17" s="17">
        <v>638.01433299999997</v>
      </c>
      <c r="M17" s="15">
        <v>2100</v>
      </c>
      <c r="N17" s="15">
        <v>50</v>
      </c>
      <c r="O17" s="18">
        <v>6709366.3559999997</v>
      </c>
      <c r="P17" s="18">
        <v>770981.95299999998</v>
      </c>
      <c r="Q17" s="18">
        <v>50</v>
      </c>
      <c r="R17" s="18"/>
      <c r="S17" s="18"/>
      <c r="T17" s="15"/>
      <c r="U17" s="15"/>
      <c r="V17" s="15"/>
      <c r="W17" s="15"/>
      <c r="X17" s="15"/>
      <c r="Y17" s="15"/>
      <c r="Z17" s="11">
        <f t="shared" si="0"/>
        <v>637964.33299999998</v>
      </c>
      <c r="AA17" s="6">
        <f t="shared" si="1"/>
        <v>638014.33299999998</v>
      </c>
      <c r="AB17" s="6" t="str">
        <f t="shared" si="2"/>
        <v>770979.175 6709316.434</v>
      </c>
      <c r="AC17" s="6" t="str">
        <f t="shared" si="3"/>
        <v>770981.953 6709366.356</v>
      </c>
    </row>
    <row r="18" spans="1:29" x14ac:dyDescent="0.25">
      <c r="A18" s="15"/>
      <c r="B18" s="15"/>
      <c r="C18" s="15" t="s">
        <v>2</v>
      </c>
      <c r="D18" s="15" t="s">
        <v>46</v>
      </c>
      <c r="E18" s="15" t="s">
        <v>47</v>
      </c>
      <c r="F18" s="17">
        <v>638.01433299999997</v>
      </c>
      <c r="G18" s="15">
        <v>2100</v>
      </c>
      <c r="H18" s="15">
        <v>50</v>
      </c>
      <c r="I18" s="18">
        <v>6709366.3559999997</v>
      </c>
      <c r="J18" s="18">
        <v>770981.95299999998</v>
      </c>
      <c r="K18" s="15" t="s">
        <v>47</v>
      </c>
      <c r="L18" s="17">
        <v>638.24177402099997</v>
      </c>
      <c r="M18" s="15">
        <v>2100</v>
      </c>
      <c r="N18" s="15">
        <v>0</v>
      </c>
      <c r="O18" s="18">
        <v>6709592.1140000001</v>
      </c>
      <c r="P18" s="18">
        <v>771008.64399999997</v>
      </c>
      <c r="Q18" s="18">
        <v>227.44102100000001</v>
      </c>
      <c r="R18" s="18"/>
      <c r="S18" s="18"/>
      <c r="T18" s="15"/>
      <c r="U18" s="15"/>
      <c r="V18" s="15"/>
      <c r="W18" s="15"/>
      <c r="X18" s="15"/>
      <c r="Y18" s="15"/>
      <c r="Z18" s="11">
        <f t="shared" si="0"/>
        <v>638014.33299999998</v>
      </c>
      <c r="AA18" s="6">
        <f t="shared" si="1"/>
        <v>638241.77402100002</v>
      </c>
      <c r="AB18" s="6" t="str">
        <f t="shared" si="2"/>
        <v>770981.953 6709366.356</v>
      </c>
      <c r="AC18" s="6" t="str">
        <f t="shared" si="3"/>
        <v>771008.644 6709592.114</v>
      </c>
    </row>
    <row r="19" spans="1:29" x14ac:dyDescent="0.25">
      <c r="A19" s="15"/>
      <c r="B19" s="15"/>
      <c r="C19" s="15" t="s">
        <v>1</v>
      </c>
      <c r="D19" s="15" t="s">
        <v>46</v>
      </c>
      <c r="E19" s="15" t="s">
        <v>47</v>
      </c>
      <c r="F19" s="17">
        <v>638.24177399999996</v>
      </c>
      <c r="G19" s="15">
        <v>2100</v>
      </c>
      <c r="H19" s="15">
        <v>0</v>
      </c>
      <c r="I19" s="18">
        <v>6709592.1140000001</v>
      </c>
      <c r="J19" s="18">
        <v>771008.64399999997</v>
      </c>
      <c r="K19" s="15" t="s">
        <v>45</v>
      </c>
      <c r="L19" s="17">
        <v>638.29177400000003</v>
      </c>
      <c r="M19" s="15" t="s">
        <v>44</v>
      </c>
      <c r="N19" s="15">
        <v>0</v>
      </c>
      <c r="O19" s="18">
        <v>6709641.3080000002</v>
      </c>
      <c r="P19" s="18">
        <v>771017.58400000003</v>
      </c>
      <c r="Q19" s="18">
        <v>50</v>
      </c>
      <c r="R19" s="18"/>
      <c r="S19" s="18"/>
      <c r="T19" s="15"/>
      <c r="U19" s="15"/>
      <c r="V19" s="15"/>
      <c r="W19" s="15"/>
      <c r="X19" s="15"/>
      <c r="Y19" s="15"/>
      <c r="Z19" s="11">
        <f t="shared" si="0"/>
        <v>638241.77399999998</v>
      </c>
      <c r="AA19" s="6">
        <f t="shared" si="1"/>
        <v>638291.77399999998</v>
      </c>
      <c r="AB19" s="6" t="str">
        <f t="shared" si="2"/>
        <v>771008.644 6709592.114</v>
      </c>
      <c r="AC19" s="6" t="str">
        <f t="shared" si="3"/>
        <v>771017.584 6709641.308</v>
      </c>
    </row>
    <row r="20" spans="1:29" x14ac:dyDescent="0.25">
      <c r="A20" s="15"/>
      <c r="B20" s="15"/>
      <c r="C20" s="15" t="s">
        <v>44</v>
      </c>
      <c r="D20" s="15" t="s">
        <v>44</v>
      </c>
      <c r="E20" s="15" t="s">
        <v>45</v>
      </c>
      <c r="F20" s="17">
        <v>638.29177400000003</v>
      </c>
      <c r="G20" s="15" t="s">
        <v>44</v>
      </c>
      <c r="H20" s="15">
        <v>0</v>
      </c>
      <c r="I20" s="18">
        <v>6709641.3080000002</v>
      </c>
      <c r="J20" s="18">
        <v>771017.58400000003</v>
      </c>
      <c r="K20" s="15" t="s">
        <v>45</v>
      </c>
      <c r="L20" s="17">
        <v>640.664413201</v>
      </c>
      <c r="M20" s="15" t="s">
        <v>44</v>
      </c>
      <c r="N20" s="15">
        <v>0</v>
      </c>
      <c r="O20" s="18">
        <v>6711974.0089999996</v>
      </c>
      <c r="P20" s="18">
        <v>771451.08400000003</v>
      </c>
      <c r="Q20" s="18">
        <v>2372.639201</v>
      </c>
      <c r="R20" s="18"/>
      <c r="S20" s="18"/>
      <c r="T20" s="15"/>
      <c r="U20" s="15"/>
      <c r="V20" s="15"/>
      <c r="W20" s="15"/>
      <c r="X20" s="15"/>
      <c r="Y20" s="15"/>
      <c r="Z20" s="11">
        <f t="shared" si="0"/>
        <v>638291.77399999998</v>
      </c>
      <c r="AA20" s="6">
        <f t="shared" si="1"/>
        <v>640664.41320099996</v>
      </c>
      <c r="AB20" s="6" t="str">
        <f t="shared" si="2"/>
        <v>771017.584 6709641.308</v>
      </c>
      <c r="AC20" s="6" t="str">
        <f t="shared" si="3"/>
        <v>771451.084 6711974.009</v>
      </c>
    </row>
    <row r="21" spans="1:29" x14ac:dyDescent="0.25">
      <c r="A21" s="15"/>
      <c r="B21" s="15"/>
      <c r="C21" s="15" t="s">
        <v>1</v>
      </c>
      <c r="D21" s="15" t="s">
        <v>50</v>
      </c>
      <c r="E21" s="15" t="s">
        <v>45</v>
      </c>
      <c r="F21" s="17">
        <v>640.66441399999997</v>
      </c>
      <c r="G21" s="15" t="s">
        <v>44</v>
      </c>
      <c r="H21" s="15">
        <v>0</v>
      </c>
      <c r="I21" s="18">
        <v>6711974.0089999996</v>
      </c>
      <c r="J21" s="18">
        <v>771451.08400000003</v>
      </c>
      <c r="K21" s="15" t="s">
        <v>47</v>
      </c>
      <c r="L21" s="17">
        <v>640.77941399999997</v>
      </c>
      <c r="M21" s="15">
        <v>800</v>
      </c>
      <c r="N21" s="15">
        <v>125</v>
      </c>
      <c r="O21" s="18">
        <v>6712087.5209999997</v>
      </c>
      <c r="P21" s="18">
        <v>771469.35699999996</v>
      </c>
      <c r="Q21" s="18">
        <v>115</v>
      </c>
      <c r="R21" s="18"/>
      <c r="S21" s="18"/>
      <c r="T21" s="15"/>
      <c r="U21" s="15"/>
      <c r="V21" s="15"/>
      <c r="W21" s="15"/>
      <c r="X21" s="15"/>
      <c r="Y21" s="17"/>
      <c r="Z21" s="11">
        <f t="shared" si="0"/>
        <v>640664.41399999999</v>
      </c>
      <c r="AA21" s="6">
        <f t="shared" si="1"/>
        <v>640779.41399999999</v>
      </c>
      <c r="AB21" s="6" t="str">
        <f t="shared" si="2"/>
        <v>771451.084 6711974.009</v>
      </c>
      <c r="AC21" s="6" t="str">
        <f t="shared" si="3"/>
        <v>771469.357 6712087.521</v>
      </c>
    </row>
    <row r="22" spans="1:29" x14ac:dyDescent="0.25">
      <c r="A22" s="15"/>
      <c r="B22" s="15"/>
      <c r="C22" s="15" t="s">
        <v>2</v>
      </c>
      <c r="D22" s="15" t="s">
        <v>50</v>
      </c>
      <c r="E22" s="15" t="s">
        <v>47</v>
      </c>
      <c r="F22" s="17">
        <v>640.77941399999997</v>
      </c>
      <c r="G22" s="15">
        <v>800</v>
      </c>
      <c r="H22" s="15">
        <v>125</v>
      </c>
      <c r="I22" s="18">
        <v>6712087.5209999997</v>
      </c>
      <c r="J22" s="18">
        <v>771469.35699999996</v>
      </c>
      <c r="K22" s="15" t="s">
        <v>47</v>
      </c>
      <c r="L22" s="17">
        <v>640.9873375512999</v>
      </c>
      <c r="M22" s="15">
        <v>800</v>
      </c>
      <c r="N22" s="15">
        <v>0</v>
      </c>
      <c r="O22" s="18">
        <v>6712294.824</v>
      </c>
      <c r="P22" s="18">
        <v>771465.52300000004</v>
      </c>
      <c r="Q22" s="18">
        <v>207.92355130000001</v>
      </c>
      <c r="R22" s="18"/>
      <c r="S22" s="18"/>
      <c r="T22" s="15"/>
      <c r="U22" s="15"/>
      <c r="V22" s="15"/>
      <c r="W22" s="15"/>
      <c r="X22" s="15"/>
      <c r="Y22" s="17"/>
      <c r="Z22" s="11">
        <f t="shared" si="0"/>
        <v>640779.41399999999</v>
      </c>
      <c r="AA22" s="6">
        <f t="shared" si="1"/>
        <v>640987.33755129995</v>
      </c>
      <c r="AB22" s="6" t="str">
        <f t="shared" si="2"/>
        <v>771469.357 6712087.521</v>
      </c>
      <c r="AC22" s="6" t="str">
        <f t="shared" si="3"/>
        <v>771465.523 6712294.824</v>
      </c>
    </row>
    <row r="23" spans="1:29" x14ac:dyDescent="0.25">
      <c r="A23" s="15"/>
      <c r="B23" s="15"/>
      <c r="C23" s="15" t="s">
        <v>1</v>
      </c>
      <c r="D23" s="15" t="s">
        <v>50</v>
      </c>
      <c r="E23" s="15" t="s">
        <v>47</v>
      </c>
      <c r="F23" s="17">
        <v>640.98733700000003</v>
      </c>
      <c r="G23" s="15">
        <v>800</v>
      </c>
      <c r="H23" s="15">
        <v>0</v>
      </c>
      <c r="I23" s="18">
        <v>6712294.824</v>
      </c>
      <c r="J23" s="18">
        <v>771465.52300000004</v>
      </c>
      <c r="K23" s="15" t="s">
        <v>45</v>
      </c>
      <c r="L23" s="17">
        <v>641.06233700000007</v>
      </c>
      <c r="M23" s="15" t="s">
        <v>44</v>
      </c>
      <c r="N23" s="15">
        <v>0</v>
      </c>
      <c r="O23" s="18">
        <v>6712368.6090000002</v>
      </c>
      <c r="P23" s="18">
        <v>771452.11600000004</v>
      </c>
      <c r="Q23" s="18">
        <v>75</v>
      </c>
      <c r="R23" s="18"/>
      <c r="S23" s="18"/>
      <c r="T23" s="15"/>
      <c r="U23" s="15"/>
      <c r="V23" s="15"/>
      <c r="W23" s="15"/>
      <c r="X23" s="15"/>
      <c r="Y23" s="17"/>
      <c r="Z23" s="11">
        <f t="shared" si="0"/>
        <v>640987.33700000006</v>
      </c>
      <c r="AA23" s="6">
        <f t="shared" si="1"/>
        <v>641062.33700000006</v>
      </c>
      <c r="AB23" s="6" t="str">
        <f t="shared" si="2"/>
        <v>771465.523 6712294.824</v>
      </c>
      <c r="AC23" s="6" t="str">
        <f t="shared" si="3"/>
        <v>771452.116 6712368.609</v>
      </c>
    </row>
    <row r="24" spans="1:29" x14ac:dyDescent="0.25">
      <c r="A24" s="15"/>
      <c r="B24" s="15"/>
      <c r="C24" s="15" t="s">
        <v>44</v>
      </c>
      <c r="D24" s="15" t="s">
        <v>44</v>
      </c>
      <c r="E24" s="15" t="s">
        <v>45</v>
      </c>
      <c r="F24" s="17">
        <v>641.06233700000007</v>
      </c>
      <c r="G24" s="15" t="s">
        <v>44</v>
      </c>
      <c r="H24" s="15">
        <v>0</v>
      </c>
      <c r="I24" s="18">
        <v>6712368.6090000002</v>
      </c>
      <c r="J24" s="18">
        <v>771452.11600000004</v>
      </c>
      <c r="K24" s="15" t="s">
        <v>45</v>
      </c>
      <c r="L24" s="17">
        <v>641.08233700000005</v>
      </c>
      <c r="M24" s="15" t="s">
        <v>44</v>
      </c>
      <c r="N24" s="15">
        <v>0</v>
      </c>
      <c r="O24" s="18">
        <v>6712388.2280000001</v>
      </c>
      <c r="P24" s="18">
        <v>771448.23199999996</v>
      </c>
      <c r="Q24" s="18">
        <v>20</v>
      </c>
      <c r="R24" s="18"/>
      <c r="S24" s="18"/>
      <c r="T24" s="15"/>
      <c r="U24" s="15"/>
      <c r="V24" s="15"/>
      <c r="W24" s="15"/>
      <c r="X24" s="15"/>
      <c r="Y24" s="17"/>
      <c r="Z24" s="11">
        <f t="shared" si="0"/>
        <v>641062.33700000006</v>
      </c>
      <c r="AA24" s="6">
        <f t="shared" si="1"/>
        <v>641082.33700000006</v>
      </c>
      <c r="AB24" s="6" t="str">
        <f t="shared" si="2"/>
        <v>771452.116 6712368.609</v>
      </c>
      <c r="AC24" s="6" t="str">
        <f t="shared" si="3"/>
        <v>771448.232 6712388.228</v>
      </c>
    </row>
    <row r="25" spans="1:29" x14ac:dyDescent="0.25">
      <c r="A25" s="15"/>
      <c r="B25" s="15"/>
      <c r="C25" s="15" t="s">
        <v>1</v>
      </c>
      <c r="D25" s="15" t="s">
        <v>46</v>
      </c>
      <c r="E25" s="15" t="s">
        <v>45</v>
      </c>
      <c r="F25" s="17">
        <v>641.08233700000005</v>
      </c>
      <c r="G25" s="15" t="s">
        <v>44</v>
      </c>
      <c r="H25" s="15">
        <v>0</v>
      </c>
      <c r="I25" s="18">
        <v>6712388.2280000001</v>
      </c>
      <c r="J25" s="18">
        <v>771448.23199999996</v>
      </c>
      <c r="K25" s="15" t="s">
        <v>47</v>
      </c>
      <c r="L25" s="17">
        <v>641.1573370000001</v>
      </c>
      <c r="M25" s="15">
        <v>800</v>
      </c>
      <c r="N25" s="15">
        <v>125</v>
      </c>
      <c r="O25" s="18">
        <v>6712462.0120000001</v>
      </c>
      <c r="P25" s="18">
        <v>771434.82400000002</v>
      </c>
      <c r="Q25" s="18">
        <v>75</v>
      </c>
      <c r="R25" s="18"/>
      <c r="S25" s="18"/>
      <c r="T25" s="15"/>
      <c r="U25" s="15"/>
      <c r="V25" s="15"/>
      <c r="W25" s="15"/>
      <c r="X25" s="15"/>
      <c r="Y25" s="17"/>
      <c r="Z25" s="11">
        <f t="shared" si="0"/>
        <v>641082.33700000006</v>
      </c>
      <c r="AA25" s="6">
        <f t="shared" si="1"/>
        <v>641157.33700000006</v>
      </c>
      <c r="AB25" s="6" t="str">
        <f t="shared" si="2"/>
        <v>771448.232 6712388.228</v>
      </c>
      <c r="AC25" s="6" t="str">
        <f t="shared" si="3"/>
        <v>771434.824 6712462.012</v>
      </c>
    </row>
    <row r="26" spans="1:29" x14ac:dyDescent="0.25">
      <c r="A26" s="15"/>
      <c r="B26" s="15"/>
      <c r="C26" s="15" t="s">
        <v>2</v>
      </c>
      <c r="D26" s="15" t="s">
        <v>46</v>
      </c>
      <c r="E26" s="15" t="s">
        <v>47</v>
      </c>
      <c r="F26" s="17">
        <v>641.1573370000001</v>
      </c>
      <c r="G26" s="15">
        <v>800</v>
      </c>
      <c r="H26" s="15">
        <v>125</v>
      </c>
      <c r="I26" s="18">
        <v>6712462.0120000001</v>
      </c>
      <c r="J26" s="18">
        <v>771434.82400000002</v>
      </c>
      <c r="K26" s="15" t="s">
        <v>47</v>
      </c>
      <c r="L26" s="17">
        <v>641.48932743210003</v>
      </c>
      <c r="M26" s="15">
        <v>800</v>
      </c>
      <c r="N26" s="15">
        <v>0</v>
      </c>
      <c r="O26" s="18">
        <v>6712791.051</v>
      </c>
      <c r="P26" s="18">
        <v>771454.277</v>
      </c>
      <c r="Q26" s="18">
        <v>331.99043210000002</v>
      </c>
      <c r="R26" s="18"/>
      <c r="S26" s="18"/>
      <c r="T26" s="15"/>
      <c r="U26" s="15"/>
      <c r="V26" s="15"/>
      <c r="W26" s="15"/>
      <c r="X26" s="15"/>
      <c r="Y26" s="17"/>
      <c r="Z26" s="11">
        <f t="shared" si="0"/>
        <v>641157.33700000006</v>
      </c>
      <c r="AA26" s="6">
        <f t="shared" si="1"/>
        <v>641489.32743210008</v>
      </c>
      <c r="AB26" s="6" t="str">
        <f t="shared" si="2"/>
        <v>771434.824 6712462.012</v>
      </c>
      <c r="AC26" s="6" t="str">
        <f t="shared" si="3"/>
        <v>771454.277 6712791.051</v>
      </c>
    </row>
    <row r="27" spans="1:29" x14ac:dyDescent="0.25">
      <c r="A27" s="15"/>
      <c r="B27" s="15"/>
      <c r="C27" s="15" t="s">
        <v>1</v>
      </c>
      <c r="D27" s="15" t="s">
        <v>46</v>
      </c>
      <c r="E27" s="15" t="s">
        <v>47</v>
      </c>
      <c r="F27" s="17">
        <v>641.489328</v>
      </c>
      <c r="G27" s="15">
        <v>800</v>
      </c>
      <c r="H27" s="15">
        <v>0</v>
      </c>
      <c r="I27" s="18">
        <v>6712791.051</v>
      </c>
      <c r="J27" s="18">
        <v>771454.277</v>
      </c>
      <c r="K27" s="15" t="s">
        <v>45</v>
      </c>
      <c r="L27" s="17">
        <v>641.60432800000001</v>
      </c>
      <c r="M27" s="15" t="s">
        <v>44</v>
      </c>
      <c r="N27" s="15">
        <v>0</v>
      </c>
      <c r="O27" s="18">
        <v>6712900.3779999996</v>
      </c>
      <c r="P27" s="18">
        <v>771489.86499999999</v>
      </c>
      <c r="Q27" s="18">
        <v>115</v>
      </c>
      <c r="R27" s="18"/>
      <c r="S27" s="18"/>
      <c r="T27" s="15"/>
      <c r="U27" s="15"/>
      <c r="V27" s="15"/>
      <c r="W27" s="15"/>
      <c r="X27" s="15"/>
      <c r="Y27" s="17"/>
      <c r="Z27" s="11">
        <f t="shared" si="0"/>
        <v>641489.32799999998</v>
      </c>
      <c r="AA27" s="6">
        <f t="shared" si="1"/>
        <v>641604.32799999998</v>
      </c>
      <c r="AB27" s="6" t="str">
        <f t="shared" si="2"/>
        <v>771454.277 6712791.051</v>
      </c>
      <c r="AC27" s="6" t="str">
        <f t="shared" si="3"/>
        <v>771489.865 6712900.378</v>
      </c>
    </row>
    <row r="28" spans="1:29" x14ac:dyDescent="0.25">
      <c r="A28" s="15"/>
      <c r="B28" s="15"/>
      <c r="C28" s="15" t="s">
        <v>44</v>
      </c>
      <c r="D28" s="15" t="s">
        <v>44</v>
      </c>
      <c r="E28" s="15" t="s">
        <v>45</v>
      </c>
      <c r="F28" s="17">
        <v>641.60432800000001</v>
      </c>
      <c r="G28" s="15" t="s">
        <v>44</v>
      </c>
      <c r="H28" s="15">
        <v>0</v>
      </c>
      <c r="I28" s="18">
        <v>6712900.3779999996</v>
      </c>
      <c r="J28" s="18">
        <v>771489.86499999999</v>
      </c>
      <c r="K28" s="15" t="s">
        <v>45</v>
      </c>
      <c r="L28" s="17">
        <v>641.70000030419999</v>
      </c>
      <c r="M28" s="15" t="s">
        <v>44</v>
      </c>
      <c r="N28" s="15">
        <v>0</v>
      </c>
      <c r="O28" s="18">
        <v>6712990.6109999996</v>
      </c>
      <c r="P28" s="18">
        <v>771521.66399999999</v>
      </c>
      <c r="Q28" s="18">
        <v>95.672304199999999</v>
      </c>
      <c r="R28" s="18"/>
      <c r="S28" s="18"/>
      <c r="T28" s="15"/>
      <c r="U28" s="15"/>
      <c r="V28" s="15"/>
      <c r="W28" s="15"/>
      <c r="X28" s="15"/>
      <c r="Y28" s="15"/>
      <c r="Z28" s="11">
        <f t="shared" si="0"/>
        <v>641604.32799999998</v>
      </c>
      <c r="AA28" s="6">
        <f t="shared" si="1"/>
        <v>641700.00030419999</v>
      </c>
      <c r="AB28" s="6" t="str">
        <f t="shared" si="2"/>
        <v>771489.865 6712900.378</v>
      </c>
      <c r="AC28" s="6" t="str">
        <f t="shared" si="3"/>
        <v>771521.664 6712990.611</v>
      </c>
    </row>
    <row r="29" spans="1:29" x14ac:dyDescent="0.25">
      <c r="A29" s="15"/>
      <c r="B29" s="15"/>
      <c r="C29" s="15" t="s">
        <v>44</v>
      </c>
      <c r="D29" s="15" t="s">
        <v>44</v>
      </c>
      <c r="E29" s="15" t="s">
        <v>45</v>
      </c>
      <c r="F29" s="17">
        <v>641.70000000000005</v>
      </c>
      <c r="G29" s="15" t="s">
        <v>44</v>
      </c>
      <c r="H29" s="15">
        <v>0</v>
      </c>
      <c r="I29" s="18">
        <v>6712990.6109999996</v>
      </c>
      <c r="J29" s="18">
        <v>771521.66399999999</v>
      </c>
      <c r="K29" s="15" t="s">
        <v>45</v>
      </c>
      <c r="L29" s="17">
        <v>641.80186279939994</v>
      </c>
      <c r="M29" s="15" t="s">
        <v>44</v>
      </c>
      <c r="N29" s="15">
        <v>0</v>
      </c>
      <c r="O29" s="18">
        <v>6713086.5259999996</v>
      </c>
      <c r="P29" s="18">
        <v>771555.96</v>
      </c>
      <c r="Q29" s="18">
        <v>101.8627994</v>
      </c>
      <c r="R29" s="18"/>
      <c r="S29" s="18"/>
      <c r="T29" s="15"/>
      <c r="U29" s="15"/>
      <c r="V29" s="15"/>
      <c r="W29" s="15"/>
      <c r="X29" s="15"/>
      <c r="Y29" s="15"/>
      <c r="Z29" s="11">
        <f t="shared" si="0"/>
        <v>641700</v>
      </c>
      <c r="AA29" s="6">
        <f t="shared" si="1"/>
        <v>641801.8627994</v>
      </c>
      <c r="AB29" s="6" t="str">
        <f t="shared" si="2"/>
        <v>771521.664 6712990.611</v>
      </c>
      <c r="AC29" s="6" t="str">
        <f t="shared" si="3"/>
        <v>771555.96 6713086.526</v>
      </c>
    </row>
    <row r="30" spans="1:29" x14ac:dyDescent="0.25">
      <c r="A30" s="15"/>
      <c r="B30" s="15"/>
      <c r="C30" s="15" t="s">
        <v>2</v>
      </c>
      <c r="D30" s="15" t="s">
        <v>50</v>
      </c>
      <c r="E30" s="15" t="s">
        <v>45</v>
      </c>
      <c r="F30" s="17">
        <v>641.80186300000003</v>
      </c>
      <c r="G30" s="15">
        <v>3400</v>
      </c>
      <c r="H30" s="15">
        <v>0</v>
      </c>
      <c r="I30" s="18">
        <v>6713086.5259999996</v>
      </c>
      <c r="J30" s="18">
        <v>771555.96</v>
      </c>
      <c r="K30" s="15" t="s">
        <v>45</v>
      </c>
      <c r="L30" s="17">
        <v>641.91467345570004</v>
      </c>
      <c r="M30" s="15">
        <v>3400</v>
      </c>
      <c r="N30" s="15">
        <v>0</v>
      </c>
      <c r="O30" s="18">
        <v>6713193.3609999996</v>
      </c>
      <c r="P30" s="18">
        <v>771592.174</v>
      </c>
      <c r="Q30" s="18">
        <v>112.81045570000001</v>
      </c>
      <c r="R30" s="18"/>
      <c r="S30" s="18"/>
      <c r="T30" s="15"/>
      <c r="U30" s="15"/>
      <c r="V30" s="15"/>
      <c r="W30" s="15"/>
      <c r="X30" s="15"/>
      <c r="Y30" s="15"/>
      <c r="Z30" s="11">
        <f t="shared" si="0"/>
        <v>641801.86300000001</v>
      </c>
      <c r="AA30" s="6">
        <f t="shared" si="1"/>
        <v>641914.67345570005</v>
      </c>
      <c r="AB30" s="6" t="str">
        <f t="shared" si="2"/>
        <v>771555.96 6713086.526</v>
      </c>
      <c r="AC30" s="6" t="str">
        <f t="shared" si="3"/>
        <v>771592.174 6713193.361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7E266-5B29-4204-B81F-68A2CDA5FC21}">
  <sheetPr>
    <tabColor theme="5" tint="0.39997558519241921"/>
  </sheetPr>
  <dimension ref="A1:X41"/>
  <sheetViews>
    <sheetView zoomScale="85" zoomScaleNormal="85" workbookViewId="0">
      <selection activeCell="W21" sqref="W21"/>
    </sheetView>
  </sheetViews>
  <sheetFormatPr defaultRowHeight="13.8" x14ac:dyDescent="0.25"/>
  <cols>
    <col min="1" max="1" width="8.69921875" style="3"/>
    <col min="2" max="2" width="18.19921875" style="3" bestFit="1" customWidth="1"/>
    <col min="3" max="3" width="9.3984375" style="3" bestFit="1" customWidth="1"/>
    <col min="4" max="4" width="11.5" style="4" bestFit="1" customWidth="1"/>
    <col min="5" max="5" width="12.8984375" style="3" bestFit="1" customWidth="1"/>
    <col min="6" max="6" width="11.59765625" style="3" bestFit="1" customWidth="1"/>
    <col min="7" max="7" width="12.59765625" style="3" bestFit="1" customWidth="1"/>
    <col min="8" max="8" width="12.59765625" style="3" customWidth="1"/>
    <col min="9" max="9" width="12.09765625" style="3" bestFit="1" customWidth="1"/>
    <col min="10" max="10" width="11" style="3" bestFit="1" customWidth="1"/>
    <col min="11" max="11" width="15.8984375" style="5" bestFit="1" customWidth="1"/>
    <col min="12" max="14" width="15.8984375" style="5" customWidth="1"/>
    <col min="15" max="15" width="15.19921875" style="3" bestFit="1" customWidth="1"/>
    <col min="16" max="16" width="8.69921875" style="3"/>
    <col min="18" max="18" width="6.69921875" bestFit="1" customWidth="1"/>
    <col min="19" max="19" width="6" bestFit="1" customWidth="1"/>
    <col min="20" max="20" width="15.8984375" style="3" bestFit="1" customWidth="1"/>
    <col min="21" max="21" width="8.69921875" style="3"/>
    <col min="22" max="22" width="12.09765625" style="3" bestFit="1" customWidth="1"/>
  </cols>
  <sheetData>
    <row r="1" spans="1:24" ht="26.4" x14ac:dyDescent="0.25">
      <c r="A1" s="27" t="s">
        <v>5</v>
      </c>
      <c r="B1" s="27" t="s">
        <v>6</v>
      </c>
      <c r="C1" s="27" t="s">
        <v>7</v>
      </c>
      <c r="D1" s="27" t="s">
        <v>8</v>
      </c>
      <c r="E1" s="27" t="s">
        <v>9</v>
      </c>
      <c r="F1" s="27" t="s">
        <v>10</v>
      </c>
      <c r="G1" s="27" t="s">
        <v>11</v>
      </c>
      <c r="H1" s="27" t="s">
        <v>12</v>
      </c>
      <c r="I1" s="27" t="s">
        <v>13</v>
      </c>
      <c r="J1" s="27" t="s">
        <v>14</v>
      </c>
      <c r="K1" s="27" t="s">
        <v>15</v>
      </c>
      <c r="L1" s="27" t="s">
        <v>16</v>
      </c>
      <c r="M1" s="27" t="s">
        <v>17</v>
      </c>
      <c r="N1" s="27" t="s">
        <v>18</v>
      </c>
      <c r="O1" s="27" t="s">
        <v>19</v>
      </c>
      <c r="P1" s="27" t="s">
        <v>20</v>
      </c>
      <c r="Q1" s="27" t="s">
        <v>21</v>
      </c>
      <c r="R1" s="27" t="s">
        <v>22</v>
      </c>
      <c r="S1" s="27" t="s">
        <v>23</v>
      </c>
      <c r="T1" s="27" t="s">
        <v>24</v>
      </c>
      <c r="U1" s="27" t="s">
        <v>25</v>
      </c>
      <c r="V1" s="27" t="s">
        <v>26</v>
      </c>
      <c r="W1" s="3"/>
      <c r="X1" s="3"/>
    </row>
    <row r="2" spans="1:24" x14ac:dyDescent="0.25">
      <c r="A2" s="12"/>
      <c r="B2" s="12"/>
      <c r="C2" s="13" t="s">
        <v>4</v>
      </c>
      <c r="D2" s="14">
        <v>625.83133599999996</v>
      </c>
      <c r="E2" s="12">
        <v>6697297.1940000001</v>
      </c>
      <c r="F2" s="12">
        <v>769483.16399999999</v>
      </c>
      <c r="G2" s="15">
        <v>227.79599999999999</v>
      </c>
      <c r="H2" s="15">
        <v>-1.6360999999999999E-3</v>
      </c>
      <c r="I2" s="14">
        <v>625.83211699999993</v>
      </c>
      <c r="J2" s="12">
        <v>6697297.9749999996</v>
      </c>
      <c r="K2" s="12">
        <v>769483.17099999997</v>
      </c>
      <c r="L2" s="15">
        <v>227.79499999999999</v>
      </c>
      <c r="M2" s="15">
        <v>-1.6360999999999999E-3</v>
      </c>
      <c r="N2" s="16">
        <v>-611.20958376627345</v>
      </c>
      <c r="O2" s="15">
        <v>0.78133759999999997</v>
      </c>
      <c r="P2" s="15" t="s">
        <v>27</v>
      </c>
      <c r="Q2" s="17"/>
      <c r="R2" s="15"/>
      <c r="S2" s="15"/>
      <c r="T2" s="17"/>
      <c r="U2" s="15"/>
      <c r="V2" s="12"/>
      <c r="W2" s="3"/>
      <c r="X2" s="3"/>
    </row>
    <row r="3" spans="1:24" x14ac:dyDescent="0.25">
      <c r="A3" s="12"/>
      <c r="B3" s="12"/>
      <c r="C3" s="13" t="s">
        <v>3</v>
      </c>
      <c r="D3" s="14">
        <v>625.83211699999993</v>
      </c>
      <c r="E3" s="12">
        <v>6697297.9749999996</v>
      </c>
      <c r="F3" s="12">
        <v>769483.17099999997</v>
      </c>
      <c r="G3" s="15">
        <v>227.79499999999999</v>
      </c>
      <c r="H3" s="15">
        <v>-1.6360999999999999E-3</v>
      </c>
      <c r="I3" s="14">
        <v>625.85211700000002</v>
      </c>
      <c r="J3" s="12">
        <v>6697317.9740000004</v>
      </c>
      <c r="K3" s="12">
        <v>769483.34100000001</v>
      </c>
      <c r="L3" s="15">
        <v>227.845</v>
      </c>
      <c r="M3" s="15">
        <v>6.6667000000000002E-3</v>
      </c>
      <c r="N3" s="16" t="s">
        <v>28</v>
      </c>
      <c r="O3" s="15">
        <v>20</v>
      </c>
      <c r="P3" s="15" t="s">
        <v>29</v>
      </c>
      <c r="Q3" s="15"/>
      <c r="R3" s="15"/>
      <c r="S3" s="15"/>
      <c r="T3" s="15"/>
      <c r="U3" s="15"/>
      <c r="V3" s="12"/>
      <c r="W3" s="3"/>
      <c r="X3" s="3"/>
    </row>
    <row r="4" spans="1:24" x14ac:dyDescent="0.25">
      <c r="A4" s="12"/>
      <c r="B4" s="12"/>
      <c r="C4" s="13" t="s">
        <v>4</v>
      </c>
      <c r="D4" s="14">
        <v>625.85211700000002</v>
      </c>
      <c r="E4" s="12">
        <v>6697317.9740000004</v>
      </c>
      <c r="F4" s="12">
        <v>769483.34100000001</v>
      </c>
      <c r="G4" s="15">
        <v>227.845</v>
      </c>
      <c r="H4" s="15">
        <v>6.6667000000000002E-3</v>
      </c>
      <c r="I4" s="14">
        <v>625.88</v>
      </c>
      <c r="J4" s="12">
        <v>6697345.8559999997</v>
      </c>
      <c r="K4" s="12">
        <v>769483.57900000003</v>
      </c>
      <c r="L4" s="15">
        <v>228.03100000000001</v>
      </c>
      <c r="M4" s="15">
        <v>6.6667000000000002E-3</v>
      </c>
      <c r="N4" s="16">
        <v>149.99925000374998</v>
      </c>
      <c r="O4" s="15">
        <v>27.882662400000001</v>
      </c>
      <c r="P4" s="15" t="s">
        <v>29</v>
      </c>
      <c r="Q4" s="15"/>
      <c r="R4" s="15"/>
      <c r="S4" s="15"/>
      <c r="T4" s="15"/>
      <c r="U4" s="15"/>
      <c r="V4" s="12"/>
      <c r="W4" s="3"/>
      <c r="X4" s="3"/>
    </row>
    <row r="5" spans="1:24" x14ac:dyDescent="0.25">
      <c r="A5" s="12"/>
      <c r="B5" s="12"/>
      <c r="C5" s="13" t="s">
        <v>3</v>
      </c>
      <c r="D5" s="14">
        <v>625.88</v>
      </c>
      <c r="E5" s="12">
        <v>6697345.8559999997</v>
      </c>
      <c r="F5" s="12">
        <v>769483.57900000003</v>
      </c>
      <c r="G5" s="15">
        <v>228.03100000000001</v>
      </c>
      <c r="H5" s="15">
        <v>6.6667000000000002E-3</v>
      </c>
      <c r="I5" s="14">
        <v>625.9</v>
      </c>
      <c r="J5" s="12">
        <v>6697365.8550000004</v>
      </c>
      <c r="K5" s="12">
        <v>769483.75</v>
      </c>
      <c r="L5" s="15">
        <v>228.09</v>
      </c>
      <c r="M5" s="15">
        <v>-8.0000000000000004E-4</v>
      </c>
      <c r="N5" s="16" t="s">
        <v>28</v>
      </c>
      <c r="O5" s="15">
        <v>20</v>
      </c>
      <c r="P5" s="15" t="s">
        <v>27</v>
      </c>
      <c r="Q5" s="15"/>
      <c r="R5" s="15"/>
      <c r="S5" s="15"/>
      <c r="T5" s="15"/>
      <c r="U5" s="15"/>
      <c r="V5" s="12"/>
      <c r="W5" s="3"/>
      <c r="X5" s="3"/>
    </row>
    <row r="6" spans="1:24" x14ac:dyDescent="0.25">
      <c r="A6" s="12"/>
      <c r="B6" s="12"/>
      <c r="C6" s="13" t="s">
        <v>4</v>
      </c>
      <c r="D6" s="14">
        <v>625.9</v>
      </c>
      <c r="E6" s="12">
        <v>6697365.8550000004</v>
      </c>
      <c r="F6" s="12">
        <v>769483.75</v>
      </c>
      <c r="G6" s="15">
        <v>228.09</v>
      </c>
      <c r="H6" s="15">
        <v>-8.0000000000000004E-4</v>
      </c>
      <c r="I6" s="14">
        <v>626.595867</v>
      </c>
      <c r="J6" s="12">
        <v>6698061.7029999997</v>
      </c>
      <c r="K6" s="12">
        <v>769488.81400000001</v>
      </c>
      <c r="L6" s="15">
        <v>227.53299999999999</v>
      </c>
      <c r="M6" s="15">
        <v>-8.0000000000000004E-4</v>
      </c>
      <c r="N6" s="16">
        <v>-1250</v>
      </c>
      <c r="O6" s="15">
        <v>695.86685609999995</v>
      </c>
      <c r="P6" s="15" t="s">
        <v>27</v>
      </c>
      <c r="Q6" s="15"/>
      <c r="R6" s="15"/>
      <c r="S6" s="15"/>
      <c r="T6" s="15"/>
      <c r="U6" s="15"/>
      <c r="V6" s="12"/>
      <c r="W6" s="3"/>
      <c r="X6" s="3"/>
    </row>
    <row r="7" spans="1:24" x14ac:dyDescent="0.25">
      <c r="A7" s="12"/>
      <c r="B7" s="12"/>
      <c r="C7" s="13" t="s">
        <v>3</v>
      </c>
      <c r="D7" s="14">
        <v>626.595867</v>
      </c>
      <c r="E7" s="12">
        <v>6698061.7029999997</v>
      </c>
      <c r="F7" s="12">
        <v>769488.81400000001</v>
      </c>
      <c r="G7" s="15">
        <v>227.53299999999999</v>
      </c>
      <c r="H7" s="15">
        <v>-8.0000000000000004E-4</v>
      </c>
      <c r="I7" s="14">
        <v>626.63586699999996</v>
      </c>
      <c r="J7" s="12">
        <v>6698101.7019999996</v>
      </c>
      <c r="K7" s="12">
        <v>769489.10499999998</v>
      </c>
      <c r="L7" s="15">
        <v>227.45699999999999</v>
      </c>
      <c r="M7" s="15">
        <v>-3.0011999999999999E-3</v>
      </c>
      <c r="N7" s="16" t="s">
        <v>28</v>
      </c>
      <c r="O7" s="15">
        <v>40</v>
      </c>
      <c r="P7" s="15" t="s">
        <v>27</v>
      </c>
      <c r="Q7" s="15"/>
      <c r="R7" s="15"/>
      <c r="S7" s="15"/>
      <c r="T7" s="15"/>
      <c r="U7" s="15"/>
      <c r="V7" s="12"/>
      <c r="W7" s="3"/>
      <c r="X7" s="3"/>
    </row>
    <row r="8" spans="1:24" x14ac:dyDescent="0.25">
      <c r="A8" s="12"/>
      <c r="B8" s="12"/>
      <c r="C8" s="13" t="s">
        <v>4</v>
      </c>
      <c r="D8" s="14">
        <v>626.63586699999996</v>
      </c>
      <c r="E8" s="12">
        <v>6698101.7019999996</v>
      </c>
      <c r="F8" s="12">
        <v>769489.10499999998</v>
      </c>
      <c r="G8" s="15">
        <v>227.45699999999999</v>
      </c>
      <c r="H8" s="15">
        <v>-3.0011999999999999E-3</v>
      </c>
      <c r="I8" s="14">
        <v>627.20968200000004</v>
      </c>
      <c r="J8" s="12">
        <v>6698673.1619999995</v>
      </c>
      <c r="K8" s="12">
        <v>769534.03099999996</v>
      </c>
      <c r="L8" s="15">
        <v>225.73500000000001</v>
      </c>
      <c r="M8" s="15">
        <v>-3.0011999999999999E-3</v>
      </c>
      <c r="N8" s="16">
        <v>-333.20005331200855</v>
      </c>
      <c r="O8" s="15">
        <v>573.81479869999998</v>
      </c>
      <c r="P8" s="15" t="s">
        <v>27</v>
      </c>
      <c r="Q8" s="15"/>
      <c r="R8" s="15"/>
      <c r="S8" s="15"/>
      <c r="T8" s="15"/>
      <c r="U8" s="15"/>
      <c r="V8" s="12"/>
      <c r="W8" s="3"/>
      <c r="X8" s="3"/>
    </row>
    <row r="9" spans="1:24" x14ac:dyDescent="0.25">
      <c r="A9" s="12"/>
      <c r="B9" s="12"/>
      <c r="C9" s="13" t="s">
        <v>3</v>
      </c>
      <c r="D9" s="14">
        <v>627.20968200000004</v>
      </c>
      <c r="E9" s="12">
        <v>6698673.1619999995</v>
      </c>
      <c r="F9" s="12">
        <v>769534.03099999996</v>
      </c>
      <c r="G9" s="15">
        <v>225.73500000000001</v>
      </c>
      <c r="H9" s="15">
        <v>-3.0011999999999999E-3</v>
      </c>
      <c r="I9" s="14">
        <v>627.24968200000001</v>
      </c>
      <c r="J9" s="12">
        <v>6698712.7949999999</v>
      </c>
      <c r="K9" s="12">
        <v>769539.43700000003</v>
      </c>
      <c r="L9" s="15">
        <v>225.673</v>
      </c>
      <c r="M9" s="15">
        <v>-8.2700000000000004E-5</v>
      </c>
      <c r="N9" s="16" t="s">
        <v>28</v>
      </c>
      <c r="O9" s="15">
        <v>40</v>
      </c>
      <c r="P9" s="15" t="s">
        <v>27</v>
      </c>
      <c r="Q9" s="15"/>
      <c r="R9" s="15"/>
      <c r="S9" s="15"/>
      <c r="T9" s="15"/>
      <c r="U9" s="15"/>
      <c r="V9" s="12"/>
      <c r="W9" s="3"/>
      <c r="X9" s="3"/>
    </row>
    <row r="10" spans="1:24" x14ac:dyDescent="0.25">
      <c r="A10" s="12"/>
      <c r="B10" s="12"/>
      <c r="C10" s="13" t="s">
        <v>4</v>
      </c>
      <c r="D10" s="14">
        <v>627.24968200000001</v>
      </c>
      <c r="E10" s="12">
        <v>6698712.7949999999</v>
      </c>
      <c r="F10" s="12">
        <v>769539.43700000003</v>
      </c>
      <c r="G10" s="15">
        <v>225.673</v>
      </c>
      <c r="H10" s="15">
        <v>-8.2700000000000004E-5</v>
      </c>
      <c r="I10" s="14">
        <v>627.82662700000003</v>
      </c>
      <c r="J10" s="12">
        <v>6699284.4469999997</v>
      </c>
      <c r="K10" s="12">
        <v>769617.41200000001</v>
      </c>
      <c r="L10" s="15">
        <v>225.625</v>
      </c>
      <c r="M10" s="15">
        <v>-8.2700000000000004E-5</v>
      </c>
      <c r="N10" s="16">
        <v>-12091.898428053204</v>
      </c>
      <c r="O10" s="15">
        <v>576.9454849</v>
      </c>
      <c r="P10" s="15" t="s">
        <v>27</v>
      </c>
      <c r="Q10" s="15"/>
      <c r="R10" s="15"/>
      <c r="S10" s="15"/>
      <c r="T10" s="15"/>
      <c r="U10" s="15"/>
      <c r="V10" s="12"/>
      <c r="W10" s="3"/>
      <c r="X10" s="3"/>
    </row>
    <row r="11" spans="1:24" x14ac:dyDescent="0.25">
      <c r="A11" s="12"/>
      <c r="B11" s="12"/>
      <c r="C11" s="13" t="s">
        <v>3</v>
      </c>
      <c r="D11" s="14">
        <v>627.82662700000003</v>
      </c>
      <c r="E11" s="12">
        <v>6699284.4469999997</v>
      </c>
      <c r="F11" s="12">
        <v>769617.41200000001</v>
      </c>
      <c r="G11" s="15">
        <v>225.625</v>
      </c>
      <c r="H11" s="15">
        <v>-8.2700000000000004E-5</v>
      </c>
      <c r="I11" s="14">
        <v>627.86662699999999</v>
      </c>
      <c r="J11" s="12">
        <v>6699324.0800000001</v>
      </c>
      <c r="K11" s="12">
        <v>769622.81799999997</v>
      </c>
      <c r="L11" s="15">
        <v>225.66300000000001</v>
      </c>
      <c r="M11" s="15">
        <v>1.9721000000000001E-3</v>
      </c>
      <c r="N11" s="16" t="s">
        <v>28</v>
      </c>
      <c r="O11" s="15">
        <v>40</v>
      </c>
      <c r="P11" s="15" t="s">
        <v>29</v>
      </c>
      <c r="Q11" s="15"/>
      <c r="R11" s="15"/>
      <c r="S11" s="15"/>
      <c r="T11" s="15"/>
      <c r="U11" s="15"/>
      <c r="V11" s="12"/>
      <c r="W11" s="3"/>
      <c r="X11" s="3"/>
    </row>
    <row r="12" spans="1:24" x14ac:dyDescent="0.25">
      <c r="A12" s="12"/>
      <c r="B12" s="12"/>
      <c r="C12" s="13" t="s">
        <v>4</v>
      </c>
      <c r="D12" s="14">
        <v>627.86662699999999</v>
      </c>
      <c r="E12" s="12">
        <v>6699324.0800000001</v>
      </c>
      <c r="F12" s="12">
        <v>769622.81799999997</v>
      </c>
      <c r="G12" s="15">
        <v>225.66300000000001</v>
      </c>
      <c r="H12" s="15">
        <v>1.9721000000000001E-3</v>
      </c>
      <c r="I12" s="14">
        <v>628.26343200000008</v>
      </c>
      <c r="J12" s="12">
        <v>6699717.2439999999</v>
      </c>
      <c r="K12" s="12">
        <v>769676.44799999997</v>
      </c>
      <c r="L12" s="15">
        <v>226.446</v>
      </c>
      <c r="M12" s="15">
        <v>1.9721000000000001E-3</v>
      </c>
      <c r="N12" s="16">
        <v>507.0736778053851</v>
      </c>
      <c r="O12" s="15">
        <v>396.80510379999998</v>
      </c>
      <c r="P12" s="15" t="s">
        <v>29</v>
      </c>
      <c r="Q12" s="15"/>
      <c r="R12" s="15"/>
      <c r="S12" s="15"/>
      <c r="T12" s="15"/>
      <c r="U12" s="15"/>
      <c r="V12" s="12"/>
      <c r="W12" s="3"/>
      <c r="X12" s="3"/>
    </row>
    <row r="13" spans="1:24" x14ac:dyDescent="0.25">
      <c r="A13" s="12"/>
      <c r="B13" s="12"/>
      <c r="C13" s="13" t="s">
        <v>3</v>
      </c>
      <c r="D13" s="14">
        <v>628.26343200000008</v>
      </c>
      <c r="E13" s="12">
        <v>6699717.2439999999</v>
      </c>
      <c r="F13" s="12">
        <v>769676.44799999997</v>
      </c>
      <c r="G13" s="15">
        <v>226.446</v>
      </c>
      <c r="H13" s="15">
        <v>1.9721000000000001E-3</v>
      </c>
      <c r="I13" s="14">
        <v>628.30343200000004</v>
      </c>
      <c r="J13" s="12">
        <v>6699756.8770000003</v>
      </c>
      <c r="K13" s="12">
        <v>769681.85400000005</v>
      </c>
      <c r="L13" s="15">
        <v>226.47399999999999</v>
      </c>
      <c r="M13" s="15">
        <v>-5.5000000000000003E-4</v>
      </c>
      <c r="N13" s="16" t="s">
        <v>28</v>
      </c>
      <c r="O13" s="15">
        <v>40</v>
      </c>
      <c r="P13" s="15" t="s">
        <v>27</v>
      </c>
      <c r="Q13" s="15"/>
      <c r="R13" s="15"/>
      <c r="S13" s="15"/>
      <c r="T13" s="15"/>
      <c r="U13" s="15"/>
      <c r="V13" s="12"/>
      <c r="W13" s="3"/>
      <c r="X13" s="3"/>
    </row>
    <row r="14" spans="1:24" x14ac:dyDescent="0.25">
      <c r="A14" s="12"/>
      <c r="B14" s="12"/>
      <c r="C14" s="13" t="s">
        <v>4</v>
      </c>
      <c r="D14" s="14">
        <v>628.30343200000004</v>
      </c>
      <c r="E14" s="12">
        <v>6699756.8770000003</v>
      </c>
      <c r="F14" s="12">
        <v>769681.85400000005</v>
      </c>
      <c r="G14" s="15">
        <v>226.47399999999999</v>
      </c>
      <c r="H14" s="15">
        <v>-5.5000000000000003E-4</v>
      </c>
      <c r="I14" s="14">
        <v>629.15726700000005</v>
      </c>
      <c r="J14" s="12">
        <v>6700602.7240000004</v>
      </c>
      <c r="K14" s="12">
        <v>769798.33299999998</v>
      </c>
      <c r="L14" s="15">
        <v>226.00399999999999</v>
      </c>
      <c r="M14" s="15">
        <v>-5.5000000000000003E-4</v>
      </c>
      <c r="N14" s="16">
        <v>-1818.181818181818</v>
      </c>
      <c r="O14" s="15">
        <v>853.83515379999994</v>
      </c>
      <c r="P14" s="15" t="s">
        <v>27</v>
      </c>
      <c r="Q14" s="15"/>
      <c r="R14" s="15"/>
      <c r="S14" s="15"/>
      <c r="T14" s="15"/>
      <c r="U14" s="15"/>
      <c r="V14" s="12"/>
      <c r="W14" s="3"/>
      <c r="X14" s="3"/>
    </row>
    <row r="15" spans="1:24" x14ac:dyDescent="0.25">
      <c r="A15" s="12"/>
      <c r="B15" s="12"/>
      <c r="C15" s="13" t="s">
        <v>4</v>
      </c>
      <c r="D15" s="14">
        <v>629.15726700000005</v>
      </c>
      <c r="E15" s="12">
        <v>6700602.7240000004</v>
      </c>
      <c r="F15" s="12">
        <v>769798.33299999998</v>
      </c>
      <c r="G15" s="15">
        <v>226.00399999999999</v>
      </c>
      <c r="H15" s="15">
        <v>-1.6999999999999999E-3</v>
      </c>
      <c r="I15" s="14">
        <v>629.69233200000008</v>
      </c>
      <c r="J15" s="12">
        <v>6701130.0389999999</v>
      </c>
      <c r="K15" s="12">
        <v>769889.02300000004</v>
      </c>
      <c r="L15" s="15">
        <v>225.095</v>
      </c>
      <c r="M15" s="15">
        <v>-1.6999999999999999E-3</v>
      </c>
      <c r="N15" s="16">
        <v>-588.23529411764707</v>
      </c>
      <c r="O15" s="15">
        <v>535.06480020000004</v>
      </c>
      <c r="P15" s="15" t="s">
        <v>27</v>
      </c>
      <c r="Q15" s="15"/>
      <c r="R15" s="15"/>
      <c r="S15" s="15"/>
      <c r="T15" s="15"/>
      <c r="U15" s="15"/>
      <c r="V15" s="12"/>
      <c r="W15" s="3"/>
      <c r="X15" s="3"/>
    </row>
    <row r="16" spans="1:24" x14ac:dyDescent="0.25">
      <c r="A16" s="12"/>
      <c r="B16" s="12"/>
      <c r="C16" s="13" t="s">
        <v>4</v>
      </c>
      <c r="D16" s="14">
        <v>629.69233200000008</v>
      </c>
      <c r="E16" s="12">
        <v>6701130.0389999999</v>
      </c>
      <c r="F16" s="12">
        <v>769889.02300000004</v>
      </c>
      <c r="G16" s="15">
        <v>225.095</v>
      </c>
      <c r="H16" s="15">
        <v>-8.0000000000000004E-4</v>
      </c>
      <c r="I16" s="14">
        <v>631.03198699999996</v>
      </c>
      <c r="J16" s="12">
        <v>6702449.6859999998</v>
      </c>
      <c r="K16" s="12">
        <v>770119.69400000002</v>
      </c>
      <c r="L16" s="15">
        <v>224.023</v>
      </c>
      <c r="M16" s="15">
        <v>-8.0000000000000004E-4</v>
      </c>
      <c r="N16" s="16">
        <v>-1250</v>
      </c>
      <c r="O16" s="15">
        <v>1339.6552171000001</v>
      </c>
      <c r="P16" s="15" t="s">
        <v>27</v>
      </c>
      <c r="Q16" s="15"/>
      <c r="R16" s="15"/>
      <c r="S16" s="15"/>
      <c r="T16" s="15"/>
      <c r="U16" s="15"/>
      <c r="V16" s="12"/>
      <c r="W16" s="3"/>
      <c r="X16" s="3"/>
    </row>
    <row r="17" spans="1:24" x14ac:dyDescent="0.25">
      <c r="A17" s="12"/>
      <c r="B17" s="12"/>
      <c r="C17" s="13" t="s">
        <v>4</v>
      </c>
      <c r="D17" s="14">
        <v>631.03198699999996</v>
      </c>
      <c r="E17" s="12">
        <v>6702449.6859999998</v>
      </c>
      <c r="F17" s="12">
        <v>770119.69400000002</v>
      </c>
      <c r="G17" s="15">
        <v>224.023</v>
      </c>
      <c r="H17" s="15">
        <v>-1.5E-3</v>
      </c>
      <c r="I17" s="14">
        <v>631.50077800000008</v>
      </c>
      <c r="J17" s="12">
        <v>6702911.4749999996</v>
      </c>
      <c r="K17" s="12">
        <v>770200.41299999994</v>
      </c>
      <c r="L17" s="15">
        <v>223.32</v>
      </c>
      <c r="M17" s="15">
        <v>-1.5E-3</v>
      </c>
      <c r="N17" s="16">
        <v>-666.66666666666663</v>
      </c>
      <c r="O17" s="15">
        <v>468.79092939999998</v>
      </c>
      <c r="P17" s="15" t="s">
        <v>27</v>
      </c>
      <c r="Q17" s="15"/>
      <c r="R17" s="15"/>
      <c r="S17" s="15"/>
      <c r="T17" s="15"/>
      <c r="U17" s="15"/>
      <c r="V17" s="12"/>
      <c r="W17" s="3"/>
      <c r="X17" s="3"/>
    </row>
    <row r="18" spans="1:24" x14ac:dyDescent="0.25">
      <c r="A18" s="12"/>
      <c r="B18" s="12"/>
      <c r="C18" s="13" t="s">
        <v>4</v>
      </c>
      <c r="D18" s="14">
        <v>631.50077800000008</v>
      </c>
      <c r="E18" s="12">
        <v>6702911.4749999996</v>
      </c>
      <c r="F18" s="12">
        <v>770200.41299999994</v>
      </c>
      <c r="G18" s="15">
        <v>223.32</v>
      </c>
      <c r="H18" s="15">
        <v>-1E-3</v>
      </c>
      <c r="I18" s="14">
        <v>633.06391500000007</v>
      </c>
      <c r="J18" s="12">
        <v>6704451.2649999997</v>
      </c>
      <c r="K18" s="12">
        <v>770469.56400000001</v>
      </c>
      <c r="L18" s="15">
        <v>221.75700000000001</v>
      </c>
      <c r="M18" s="15">
        <v>-1E-3</v>
      </c>
      <c r="N18" s="16">
        <v>-1000</v>
      </c>
      <c r="O18" s="15">
        <v>1563.1366250999999</v>
      </c>
      <c r="P18" s="15" t="s">
        <v>27</v>
      </c>
      <c r="Q18" s="15"/>
      <c r="R18" s="15"/>
      <c r="S18" s="15"/>
      <c r="T18" s="15"/>
      <c r="U18" s="15"/>
      <c r="V18" s="12"/>
      <c r="W18" s="3"/>
      <c r="X18" s="3"/>
    </row>
    <row r="19" spans="1:24" x14ac:dyDescent="0.25">
      <c r="A19" s="12"/>
      <c r="B19" s="12"/>
      <c r="C19" s="13" t="s">
        <v>4</v>
      </c>
      <c r="D19" s="14">
        <v>633.06391500000007</v>
      </c>
      <c r="E19" s="12">
        <v>6704451.2649999997</v>
      </c>
      <c r="F19" s="12">
        <v>770469.56400000001</v>
      </c>
      <c r="G19" s="15">
        <v>221.75700000000001</v>
      </c>
      <c r="H19" s="15">
        <v>-2.5515999999999998E-3</v>
      </c>
      <c r="I19" s="14">
        <v>633.77968199999998</v>
      </c>
      <c r="J19" s="12">
        <v>6705156.3420000002</v>
      </c>
      <c r="K19" s="12">
        <v>770592.80900000001</v>
      </c>
      <c r="L19" s="15">
        <v>219.93</v>
      </c>
      <c r="M19" s="15">
        <v>-2.5515999999999998E-3</v>
      </c>
      <c r="N19" s="16">
        <v>-391.91095783038099</v>
      </c>
      <c r="O19" s="15">
        <v>715.76667429999998</v>
      </c>
      <c r="P19" s="15" t="s">
        <v>27</v>
      </c>
      <c r="Q19" s="15"/>
      <c r="R19" s="15"/>
      <c r="S19" s="15"/>
      <c r="T19" s="15"/>
      <c r="U19" s="15"/>
      <c r="V19" s="12"/>
      <c r="W19" s="3"/>
      <c r="X19" s="3"/>
    </row>
    <row r="20" spans="1:24" x14ac:dyDescent="0.25">
      <c r="A20" s="12"/>
      <c r="B20" s="12"/>
      <c r="C20" s="13" t="s">
        <v>3</v>
      </c>
      <c r="D20" s="14">
        <v>633.77968199999998</v>
      </c>
      <c r="E20" s="12">
        <v>6705156.3420000002</v>
      </c>
      <c r="F20" s="12">
        <v>770592.80900000001</v>
      </c>
      <c r="G20" s="15">
        <v>219.93</v>
      </c>
      <c r="H20" s="15">
        <v>-2.5515999999999998E-3</v>
      </c>
      <c r="I20" s="14">
        <v>633.81968200000006</v>
      </c>
      <c r="J20" s="12">
        <v>6705195.7439999999</v>
      </c>
      <c r="K20" s="12">
        <v>770599.696</v>
      </c>
      <c r="L20" s="15">
        <v>219.88</v>
      </c>
      <c r="M20" s="15">
        <v>3.3699999999999999E-5</v>
      </c>
      <c r="N20" s="16" t="s">
        <v>28</v>
      </c>
      <c r="O20" s="15">
        <v>40</v>
      </c>
      <c r="P20" s="15" t="s">
        <v>29</v>
      </c>
      <c r="Q20" s="15"/>
      <c r="R20" s="15"/>
      <c r="S20" s="15"/>
      <c r="T20" s="15"/>
      <c r="U20" s="15"/>
      <c r="V20" s="12"/>
      <c r="W20" s="3"/>
      <c r="X20" s="3"/>
    </row>
    <row r="21" spans="1:24" x14ac:dyDescent="0.25">
      <c r="A21" s="12"/>
      <c r="B21" s="12"/>
      <c r="C21" s="13" t="s">
        <v>4</v>
      </c>
      <c r="D21" s="14">
        <v>633.81968200000006</v>
      </c>
      <c r="E21" s="12">
        <v>6705195.7439999999</v>
      </c>
      <c r="F21" s="12">
        <v>770599.696</v>
      </c>
      <c r="G21" s="15">
        <v>219.88</v>
      </c>
      <c r="H21" s="15">
        <v>3.3699999999999999E-5</v>
      </c>
      <c r="I21" s="14">
        <v>635.44968200000005</v>
      </c>
      <c r="J21" s="12">
        <v>6706805.1320000002</v>
      </c>
      <c r="K21" s="12">
        <v>770849.42200000002</v>
      </c>
      <c r="L21" s="15">
        <v>219.935</v>
      </c>
      <c r="M21" s="15">
        <v>3.3699999999999999E-5</v>
      </c>
      <c r="N21" s="16">
        <v>29673.59050445104</v>
      </c>
      <c r="O21" s="15">
        <v>1630.0000035999999</v>
      </c>
      <c r="P21" s="15" t="s">
        <v>29</v>
      </c>
      <c r="Q21" s="15"/>
      <c r="R21" s="15"/>
      <c r="S21" s="15"/>
      <c r="T21" s="15"/>
      <c r="U21" s="15"/>
      <c r="V21" s="12"/>
      <c r="W21" s="3"/>
      <c r="X21" s="3"/>
    </row>
    <row r="22" spans="1:24" x14ac:dyDescent="0.25">
      <c r="A22" s="12"/>
      <c r="B22" s="12"/>
      <c r="C22" s="13" t="s">
        <v>4</v>
      </c>
      <c r="D22" s="14">
        <v>635.44968200000005</v>
      </c>
      <c r="E22" s="12">
        <v>6706805.1320000002</v>
      </c>
      <c r="F22" s="12">
        <v>770849.42200000002</v>
      </c>
      <c r="G22" s="15">
        <v>219.935</v>
      </c>
      <c r="H22" s="15">
        <v>-6.1169999999999996E-4</v>
      </c>
      <c r="I22" s="14">
        <v>636.011572</v>
      </c>
      <c r="J22" s="12">
        <v>6707366.2740000002</v>
      </c>
      <c r="K22" s="12">
        <v>770878.41500000004</v>
      </c>
      <c r="L22" s="15">
        <v>219.59100000000001</v>
      </c>
      <c r="M22" s="15">
        <v>-6.1169999999999996E-4</v>
      </c>
      <c r="N22" s="16">
        <v>-1634.7882949158086</v>
      </c>
      <c r="O22" s="15">
        <v>561.89074219999998</v>
      </c>
      <c r="P22" s="15" t="s">
        <v>27</v>
      </c>
      <c r="Q22" s="15"/>
      <c r="R22" s="15"/>
      <c r="S22" s="15"/>
      <c r="T22" s="15"/>
      <c r="U22" s="15"/>
      <c r="V22" s="12"/>
      <c r="W22" s="3"/>
      <c r="X22" s="3"/>
    </row>
    <row r="23" spans="1:24" x14ac:dyDescent="0.25">
      <c r="A23" s="12"/>
      <c r="B23" s="12"/>
      <c r="C23" s="13" t="s">
        <v>3</v>
      </c>
      <c r="D23" s="14">
        <v>636.011572</v>
      </c>
      <c r="E23" s="12">
        <v>6707366.2740000002</v>
      </c>
      <c r="F23" s="12">
        <v>770878.41500000004</v>
      </c>
      <c r="G23" s="15">
        <v>219.59100000000001</v>
      </c>
      <c r="H23" s="15">
        <v>-6.1169999999999996E-4</v>
      </c>
      <c r="I23" s="14">
        <v>636.05157200000008</v>
      </c>
      <c r="J23" s="12">
        <v>6707406.2209999999</v>
      </c>
      <c r="K23" s="12">
        <v>770880.47900000005</v>
      </c>
      <c r="L23" s="15">
        <v>219.529</v>
      </c>
      <c r="M23" s="15">
        <v>-2.5000000000000001E-3</v>
      </c>
      <c r="N23" s="16" t="s">
        <v>28</v>
      </c>
      <c r="O23" s="15">
        <v>40</v>
      </c>
      <c r="P23" s="15" t="s">
        <v>27</v>
      </c>
      <c r="Q23" s="15"/>
      <c r="R23" s="15"/>
      <c r="S23" s="15"/>
      <c r="T23" s="15"/>
      <c r="U23" s="15"/>
      <c r="V23" s="12"/>
      <c r="W23" s="3"/>
      <c r="X23" s="3"/>
    </row>
    <row r="24" spans="1:24" x14ac:dyDescent="0.25">
      <c r="A24" s="12"/>
      <c r="B24" s="12"/>
      <c r="C24" s="13" t="s">
        <v>4</v>
      </c>
      <c r="D24" s="14">
        <v>636.05157200000008</v>
      </c>
      <c r="E24" s="12">
        <v>6707406.2209999999</v>
      </c>
      <c r="F24" s="12">
        <v>770880.47900000005</v>
      </c>
      <c r="G24" s="15">
        <v>219.529</v>
      </c>
      <c r="H24" s="15">
        <v>-2.5000000000000001E-3</v>
      </c>
      <c r="I24" s="14">
        <v>636.24318500000004</v>
      </c>
      <c r="J24" s="12">
        <v>6707597.5779999997</v>
      </c>
      <c r="K24" s="12">
        <v>770890.36600000004</v>
      </c>
      <c r="L24" s="15">
        <v>219.05</v>
      </c>
      <c r="M24" s="15">
        <v>-2.5000000000000001E-3</v>
      </c>
      <c r="N24" s="16">
        <v>-400</v>
      </c>
      <c r="O24" s="15">
        <v>191.61242240000001</v>
      </c>
      <c r="P24" s="15" t="s">
        <v>27</v>
      </c>
      <c r="Q24" s="15"/>
      <c r="R24" s="15"/>
      <c r="S24" s="15"/>
      <c r="T24" s="15"/>
      <c r="U24" s="15"/>
      <c r="V24" s="12"/>
      <c r="W24" s="3"/>
      <c r="X24" s="3"/>
    </row>
    <row r="25" spans="1:24" x14ac:dyDescent="0.25">
      <c r="A25" s="12"/>
      <c r="B25" s="12"/>
      <c r="C25" s="13" t="s">
        <v>3</v>
      </c>
      <c r="D25" s="14">
        <v>636.24318500000004</v>
      </c>
      <c r="E25" s="12">
        <v>6707597.5779999997</v>
      </c>
      <c r="F25" s="12">
        <v>770890.36600000004</v>
      </c>
      <c r="G25" s="15">
        <v>219.05</v>
      </c>
      <c r="H25" s="15">
        <v>-2.5000000000000001E-3</v>
      </c>
      <c r="I25" s="14">
        <v>636.283185</v>
      </c>
      <c r="J25" s="12">
        <v>6707637.5250000004</v>
      </c>
      <c r="K25" s="12">
        <v>770892.43</v>
      </c>
      <c r="L25" s="15">
        <v>219</v>
      </c>
      <c r="M25" s="15">
        <v>0</v>
      </c>
      <c r="N25" s="16" t="s">
        <v>28</v>
      </c>
      <c r="O25" s="15">
        <v>40</v>
      </c>
      <c r="P25" s="15" t="s">
        <v>30</v>
      </c>
      <c r="Q25" s="15"/>
      <c r="R25" s="15"/>
      <c r="S25" s="15"/>
      <c r="T25" s="15"/>
      <c r="U25" s="15"/>
      <c r="V25" s="12"/>
      <c r="W25" s="3"/>
      <c r="X25" s="3"/>
    </row>
    <row r="26" spans="1:24" x14ac:dyDescent="0.25">
      <c r="A26" s="12"/>
      <c r="B26" s="12"/>
      <c r="C26" s="13" t="s">
        <v>4</v>
      </c>
      <c r="D26" s="14">
        <v>636.283185</v>
      </c>
      <c r="E26" s="12">
        <v>6707637.5250000004</v>
      </c>
      <c r="F26" s="12">
        <v>770892.43</v>
      </c>
      <c r="G26" s="15">
        <v>219</v>
      </c>
      <c r="H26" s="15">
        <v>0</v>
      </c>
      <c r="I26" s="14">
        <v>637.06968200000006</v>
      </c>
      <c r="J26" s="12">
        <v>6708422.9740000004</v>
      </c>
      <c r="K26" s="12">
        <v>770933.01199999999</v>
      </c>
      <c r="L26" s="15">
        <v>219</v>
      </c>
      <c r="M26" s="15">
        <v>0</v>
      </c>
      <c r="N26" s="16">
        <v>0</v>
      </c>
      <c r="O26" s="15">
        <v>786.49683540000001</v>
      </c>
      <c r="P26" s="15" t="s">
        <v>30</v>
      </c>
      <c r="Q26" s="15"/>
      <c r="R26" s="15"/>
      <c r="S26" s="15"/>
      <c r="T26" s="15"/>
      <c r="U26" s="15"/>
      <c r="V26" s="12"/>
      <c r="W26" s="3"/>
      <c r="X26" s="3"/>
    </row>
    <row r="27" spans="1:24" x14ac:dyDescent="0.25">
      <c r="A27" s="12"/>
      <c r="B27" s="12"/>
      <c r="C27" s="13" t="s">
        <v>4</v>
      </c>
      <c r="D27" s="14">
        <v>637.06968200000006</v>
      </c>
      <c r="E27" s="12">
        <v>6708422.9740000004</v>
      </c>
      <c r="F27" s="12">
        <v>770933.01199999999</v>
      </c>
      <c r="G27" s="15">
        <v>219</v>
      </c>
      <c r="H27" s="15">
        <v>1.0885000000000001E-3</v>
      </c>
      <c r="I27" s="14">
        <v>637.32968200000005</v>
      </c>
      <c r="J27" s="12">
        <v>6708682.6279999996</v>
      </c>
      <c r="K27" s="12">
        <v>770946.42799999996</v>
      </c>
      <c r="L27" s="15">
        <v>219.28299999999999</v>
      </c>
      <c r="M27" s="15">
        <v>1.0885000000000001E-3</v>
      </c>
      <c r="N27" s="16">
        <v>918.69545245751033</v>
      </c>
      <c r="O27" s="15">
        <v>260</v>
      </c>
      <c r="P27" s="15" t="s">
        <v>29</v>
      </c>
      <c r="Q27" s="15"/>
      <c r="R27" s="15"/>
      <c r="S27" s="15"/>
      <c r="T27" s="15"/>
      <c r="U27" s="15"/>
      <c r="V27" s="12"/>
      <c r="W27" s="3"/>
      <c r="X27" s="3"/>
    </row>
    <row r="28" spans="1:24" x14ac:dyDescent="0.25">
      <c r="A28" s="12"/>
      <c r="B28" s="12"/>
      <c r="C28" s="13" t="s">
        <v>4</v>
      </c>
      <c r="D28" s="14">
        <v>637.32968200000005</v>
      </c>
      <c r="E28" s="12">
        <v>6708682.6279999996</v>
      </c>
      <c r="F28" s="12">
        <v>770946.42799999996</v>
      </c>
      <c r="G28" s="15">
        <v>219.28299999999999</v>
      </c>
      <c r="H28" s="15">
        <v>0</v>
      </c>
      <c r="I28" s="14">
        <v>637.74968200000001</v>
      </c>
      <c r="J28" s="12">
        <v>6709102.068</v>
      </c>
      <c r="K28" s="12">
        <v>770968.09900000005</v>
      </c>
      <c r="L28" s="15">
        <v>219.28299999999999</v>
      </c>
      <c r="M28" s="15">
        <v>0</v>
      </c>
      <c r="N28" s="16">
        <v>0</v>
      </c>
      <c r="O28" s="15">
        <v>420</v>
      </c>
      <c r="P28" s="15" t="s">
        <v>30</v>
      </c>
      <c r="Q28" s="15"/>
      <c r="R28" s="15"/>
      <c r="S28" s="15"/>
      <c r="T28" s="15"/>
      <c r="U28" s="15"/>
      <c r="V28" s="12"/>
      <c r="W28" s="3"/>
      <c r="X28" s="3"/>
    </row>
    <row r="29" spans="1:24" x14ac:dyDescent="0.25">
      <c r="A29" s="12"/>
      <c r="B29" s="12"/>
      <c r="C29" s="13" t="s">
        <v>4</v>
      </c>
      <c r="D29" s="14">
        <v>637.74968200000001</v>
      </c>
      <c r="E29" s="12">
        <v>6709102.068</v>
      </c>
      <c r="F29" s="12">
        <v>770968.09900000005</v>
      </c>
      <c r="G29" s="15">
        <v>219.28299999999999</v>
      </c>
      <c r="H29" s="15">
        <v>-4.5300000000000001E-4</v>
      </c>
      <c r="I29" s="14">
        <v>638.85968200000002</v>
      </c>
      <c r="J29" s="12">
        <v>6710199.6560000004</v>
      </c>
      <c r="K29" s="12">
        <v>771121.34499999997</v>
      </c>
      <c r="L29" s="15">
        <v>218.78</v>
      </c>
      <c r="M29" s="15">
        <v>-4.5300000000000001E-4</v>
      </c>
      <c r="N29" s="16">
        <v>-2207.5055187637968</v>
      </c>
      <c r="O29" s="15">
        <v>1110</v>
      </c>
      <c r="P29" s="15" t="s">
        <v>27</v>
      </c>
      <c r="Q29" s="15"/>
      <c r="R29" s="15"/>
      <c r="S29" s="15"/>
      <c r="T29" s="15"/>
      <c r="U29" s="15"/>
      <c r="V29" s="12"/>
      <c r="W29" s="3"/>
      <c r="X29" s="3"/>
    </row>
    <row r="30" spans="1:24" x14ac:dyDescent="0.25">
      <c r="A30" s="12"/>
      <c r="B30" s="12"/>
      <c r="C30" s="13" t="s">
        <v>4</v>
      </c>
      <c r="D30" s="14">
        <v>638.85968200000002</v>
      </c>
      <c r="E30" s="12">
        <v>6710199.6560000004</v>
      </c>
      <c r="F30" s="12">
        <v>771121.34499999997</v>
      </c>
      <c r="G30" s="15">
        <v>218.78</v>
      </c>
      <c r="H30" s="15">
        <v>1.8359999999999999E-4</v>
      </c>
      <c r="I30" s="14">
        <v>639.53968200000008</v>
      </c>
      <c r="J30" s="12">
        <v>6710868.2089999998</v>
      </c>
      <c r="K30" s="12">
        <v>771245.58600000001</v>
      </c>
      <c r="L30" s="15">
        <v>218.905</v>
      </c>
      <c r="M30" s="15">
        <v>1.8359999999999999E-4</v>
      </c>
      <c r="N30" s="16">
        <v>5446.6230936819175</v>
      </c>
      <c r="O30" s="15">
        <v>680</v>
      </c>
      <c r="P30" s="15" t="s">
        <v>29</v>
      </c>
      <c r="Q30" s="15"/>
      <c r="R30" s="15"/>
      <c r="S30" s="15"/>
      <c r="T30" s="15"/>
      <c r="U30" s="15"/>
      <c r="V30" s="12"/>
      <c r="W30" s="3"/>
      <c r="X30" s="3"/>
    </row>
    <row r="31" spans="1:24" x14ac:dyDescent="0.25">
      <c r="A31" s="12"/>
      <c r="B31" s="12"/>
      <c r="C31" s="13" t="s">
        <v>4</v>
      </c>
      <c r="D31" s="14">
        <v>639.53968200000008</v>
      </c>
      <c r="E31" s="12">
        <v>6710868.2089999998</v>
      </c>
      <c r="F31" s="12">
        <v>771245.58600000001</v>
      </c>
      <c r="G31" s="15">
        <v>218.905</v>
      </c>
      <c r="H31" s="15">
        <v>0</v>
      </c>
      <c r="I31" s="14">
        <v>640.33968200000004</v>
      </c>
      <c r="J31" s="12">
        <v>6711654.7429999998</v>
      </c>
      <c r="K31" s="12">
        <v>771391.75300000003</v>
      </c>
      <c r="L31" s="15">
        <v>218.905</v>
      </c>
      <c r="M31" s="15">
        <v>0</v>
      </c>
      <c r="N31" s="16">
        <v>0</v>
      </c>
      <c r="O31" s="15">
        <v>800</v>
      </c>
      <c r="P31" s="15" t="s">
        <v>30</v>
      </c>
      <c r="Q31" s="15"/>
      <c r="R31" s="15"/>
      <c r="S31" s="15"/>
      <c r="T31" s="15"/>
      <c r="U31" s="15"/>
      <c r="V31" s="12"/>
      <c r="W31" s="3"/>
      <c r="X31" s="3"/>
    </row>
    <row r="32" spans="1:24" x14ac:dyDescent="0.25">
      <c r="A32" s="12"/>
      <c r="B32" s="12"/>
      <c r="C32" s="13" t="s">
        <v>3</v>
      </c>
      <c r="D32" s="14">
        <v>640.33968200000004</v>
      </c>
      <c r="E32" s="12">
        <v>6711654.7429999998</v>
      </c>
      <c r="F32" s="12">
        <v>771391.75300000003</v>
      </c>
      <c r="G32" s="15">
        <v>218.905</v>
      </c>
      <c r="H32" s="15">
        <v>0</v>
      </c>
      <c r="I32" s="14">
        <v>640.379682</v>
      </c>
      <c r="J32" s="12">
        <v>6711694.0700000003</v>
      </c>
      <c r="K32" s="12">
        <v>771399.06099999999</v>
      </c>
      <c r="L32" s="15">
        <v>218.958</v>
      </c>
      <c r="M32" s="15">
        <v>2.6679999999999998E-3</v>
      </c>
      <c r="N32" s="16" t="s">
        <v>28</v>
      </c>
      <c r="O32" s="15">
        <v>40</v>
      </c>
      <c r="P32" s="15" t="s">
        <v>29</v>
      </c>
      <c r="Q32" s="15"/>
      <c r="R32" s="15"/>
      <c r="S32" s="15"/>
      <c r="T32" s="15"/>
      <c r="U32" s="15"/>
      <c r="V32" s="12"/>
      <c r="W32" s="3"/>
      <c r="X32" s="3"/>
    </row>
    <row r="33" spans="1:24" x14ac:dyDescent="0.25">
      <c r="A33" s="12"/>
      <c r="B33" s="12"/>
      <c r="C33" s="13" t="s">
        <v>4</v>
      </c>
      <c r="D33" s="14">
        <v>640.379682</v>
      </c>
      <c r="E33" s="12">
        <v>6711694.0700000003</v>
      </c>
      <c r="F33" s="12">
        <v>771399.06099999999</v>
      </c>
      <c r="G33" s="15">
        <v>218.958</v>
      </c>
      <c r="H33" s="15">
        <v>2.6679999999999998E-3</v>
      </c>
      <c r="I33" s="14">
        <v>640.58968200000004</v>
      </c>
      <c r="J33" s="12">
        <v>6711900.5350000001</v>
      </c>
      <c r="K33" s="12">
        <v>771437.43</v>
      </c>
      <c r="L33" s="15">
        <v>219.51900000000001</v>
      </c>
      <c r="M33" s="15">
        <v>2.6679999999999998E-3</v>
      </c>
      <c r="N33" s="16">
        <v>374.81259370314848</v>
      </c>
      <c r="O33" s="15">
        <v>210.00001080000001</v>
      </c>
      <c r="P33" s="15" t="s">
        <v>29</v>
      </c>
      <c r="Q33" s="15"/>
      <c r="R33" s="15"/>
      <c r="S33" s="15"/>
      <c r="T33" s="15"/>
      <c r="U33" s="15"/>
      <c r="V33" s="12"/>
      <c r="W33" s="3"/>
      <c r="X33" s="3"/>
    </row>
    <row r="34" spans="1:24" x14ac:dyDescent="0.25">
      <c r="A34" s="12"/>
      <c r="B34" s="12"/>
      <c r="C34" s="13" t="s">
        <v>3</v>
      </c>
      <c r="D34" s="14">
        <v>640.58968200000004</v>
      </c>
      <c r="E34" s="12">
        <v>6711900.5350000001</v>
      </c>
      <c r="F34" s="12">
        <v>771437.43</v>
      </c>
      <c r="G34" s="15">
        <v>219.51900000000001</v>
      </c>
      <c r="H34" s="15">
        <v>2.6679999999999998E-3</v>
      </c>
      <c r="I34" s="14">
        <v>640.629682</v>
      </c>
      <c r="J34" s="12">
        <v>6711939.8619999997</v>
      </c>
      <c r="K34" s="12">
        <v>771444.73800000001</v>
      </c>
      <c r="L34" s="15">
        <v>219.58199999999999</v>
      </c>
      <c r="M34" s="15">
        <v>5.1009999999999998E-4</v>
      </c>
      <c r="N34" s="16" t="s">
        <v>28</v>
      </c>
      <c r="O34" s="15">
        <v>40</v>
      </c>
      <c r="P34" s="15" t="s">
        <v>29</v>
      </c>
      <c r="Q34" s="15"/>
      <c r="R34" s="15"/>
      <c r="S34" s="15"/>
      <c r="T34" s="15"/>
      <c r="U34" s="15"/>
      <c r="V34" s="12"/>
      <c r="W34" s="3"/>
      <c r="X34" s="3"/>
    </row>
    <row r="35" spans="1:24" x14ac:dyDescent="0.25">
      <c r="A35" s="12"/>
      <c r="B35" s="12"/>
      <c r="C35" s="13" t="s">
        <v>4</v>
      </c>
      <c r="D35" s="14">
        <v>640.629682</v>
      </c>
      <c r="E35" s="12">
        <v>6711939.8619999997</v>
      </c>
      <c r="F35" s="12">
        <v>771444.73800000001</v>
      </c>
      <c r="G35" s="15">
        <v>219.58199999999999</v>
      </c>
      <c r="H35" s="15">
        <v>5.1009999999999998E-4</v>
      </c>
      <c r="I35" s="14">
        <v>641.18833299999994</v>
      </c>
      <c r="J35" s="12">
        <v>6712492.7479999997</v>
      </c>
      <c r="K35" s="12">
        <v>771430.83499999996</v>
      </c>
      <c r="L35" s="15">
        <v>219.86699999999999</v>
      </c>
      <c r="M35" s="15">
        <v>5.1009999999999998E-4</v>
      </c>
      <c r="N35" s="16">
        <v>1960.3999215840031</v>
      </c>
      <c r="O35" s="15">
        <v>558.65102119999995</v>
      </c>
      <c r="P35" s="15" t="s">
        <v>29</v>
      </c>
      <c r="Q35" s="15"/>
      <c r="R35" s="15"/>
      <c r="S35" s="15"/>
      <c r="T35" s="15"/>
      <c r="U35" s="15"/>
      <c r="V35" s="12"/>
      <c r="W35" s="3"/>
      <c r="X35" s="3"/>
    </row>
    <row r="36" spans="1:24" x14ac:dyDescent="0.25">
      <c r="A36" s="12"/>
      <c r="B36" s="12"/>
      <c r="C36" s="13" t="s">
        <v>4</v>
      </c>
      <c r="D36" s="14">
        <v>641.18833299999994</v>
      </c>
      <c r="E36" s="12">
        <v>6712492.7479999997</v>
      </c>
      <c r="F36" s="12">
        <v>771430.83499999996</v>
      </c>
      <c r="G36" s="15">
        <v>219.86699999999999</v>
      </c>
      <c r="H36" s="15">
        <v>-1.4909999999999999E-4</v>
      </c>
      <c r="I36" s="14">
        <v>641.70000000000005</v>
      </c>
      <c r="J36" s="12">
        <v>6712990.6109999996</v>
      </c>
      <c r="K36" s="12">
        <v>771521.66399999999</v>
      </c>
      <c r="L36" s="15">
        <v>219.791</v>
      </c>
      <c r="M36" s="15">
        <v>-1.4909999999999999E-4</v>
      </c>
      <c r="N36" s="16">
        <v>-6706.9081153588195</v>
      </c>
      <c r="O36" s="15">
        <v>511.66732100000002</v>
      </c>
      <c r="P36" s="15" t="s">
        <v>27</v>
      </c>
      <c r="Q36" s="15"/>
      <c r="R36" s="15"/>
      <c r="S36" s="15"/>
      <c r="T36" s="15"/>
      <c r="U36" s="15"/>
      <c r="V36" s="12"/>
      <c r="W36" s="3"/>
      <c r="X36" s="3"/>
    </row>
    <row r="37" spans="1:24" x14ac:dyDescent="0.25">
      <c r="A37" s="12"/>
      <c r="B37" s="12"/>
      <c r="C37" s="13" t="s">
        <v>3</v>
      </c>
      <c r="D37" s="14">
        <v>641.70000000000005</v>
      </c>
      <c r="E37" s="12">
        <v>6712990.6109999996</v>
      </c>
      <c r="F37" s="12">
        <v>771521.66399999999</v>
      </c>
      <c r="G37" s="15">
        <v>219.791</v>
      </c>
      <c r="H37" s="15">
        <v>-1.4909999999999999E-4</v>
      </c>
      <c r="I37" s="14">
        <v>641.72500000000002</v>
      </c>
      <c r="J37" s="12">
        <v>6713014.1509999996</v>
      </c>
      <c r="K37" s="12">
        <v>771530.08100000001</v>
      </c>
      <c r="L37" s="15">
        <v>219.66399999999999</v>
      </c>
      <c r="M37" s="15">
        <v>-0.01</v>
      </c>
      <c r="N37" s="16" t="s">
        <v>28</v>
      </c>
      <c r="O37" s="15">
        <v>25</v>
      </c>
      <c r="P37" s="15" t="s">
        <v>27</v>
      </c>
      <c r="Q37" s="15"/>
      <c r="R37" s="15"/>
      <c r="S37" s="15"/>
      <c r="T37" s="15"/>
      <c r="U37" s="15"/>
      <c r="V37" s="12"/>
      <c r="W37" s="3"/>
      <c r="X37" s="3"/>
    </row>
    <row r="38" spans="1:24" x14ac:dyDescent="0.25">
      <c r="A38" s="12"/>
      <c r="B38" s="12"/>
      <c r="C38" s="13" t="s">
        <v>4</v>
      </c>
      <c r="D38" s="14">
        <v>641.72500000000002</v>
      </c>
      <c r="E38" s="12">
        <v>6713014.1509999996</v>
      </c>
      <c r="F38" s="12">
        <v>771530.08100000001</v>
      </c>
      <c r="G38" s="15">
        <v>219.66399999999999</v>
      </c>
      <c r="H38" s="15">
        <v>-0.01</v>
      </c>
      <c r="I38" s="14">
        <v>641.86160499999994</v>
      </c>
      <c r="J38" s="12">
        <v>6713142.9550000001</v>
      </c>
      <c r="K38" s="12">
        <v>771575.58</v>
      </c>
      <c r="L38" s="15">
        <v>218.298</v>
      </c>
      <c r="M38" s="15">
        <v>-0.01</v>
      </c>
      <c r="N38" s="16">
        <v>-100</v>
      </c>
      <c r="O38" s="15">
        <v>136.6053216</v>
      </c>
      <c r="P38" s="15" t="s">
        <v>27</v>
      </c>
      <c r="Q38" s="15"/>
      <c r="R38" s="15"/>
      <c r="S38" s="15"/>
      <c r="T38" s="15"/>
      <c r="U38" s="15"/>
      <c r="V38" s="12"/>
      <c r="W38" s="3"/>
      <c r="X38" s="3"/>
    </row>
    <row r="39" spans="1:24" x14ac:dyDescent="0.25">
      <c r="A39" s="12"/>
      <c r="B39" s="12"/>
      <c r="C39" s="13" t="s">
        <v>3</v>
      </c>
      <c r="D39" s="14">
        <v>641.86160499999994</v>
      </c>
      <c r="E39" s="12">
        <v>6713142.9550000001</v>
      </c>
      <c r="F39" s="12">
        <v>771575.58</v>
      </c>
      <c r="G39" s="15">
        <v>218.298</v>
      </c>
      <c r="H39" s="15">
        <v>-0.01</v>
      </c>
      <c r="I39" s="14">
        <v>641.88660500000003</v>
      </c>
      <c r="J39" s="12">
        <v>6713166.6689999998</v>
      </c>
      <c r="K39" s="12">
        <v>771583.495</v>
      </c>
      <c r="L39" s="15">
        <v>218.14699999999999</v>
      </c>
      <c r="M39" s="15">
        <v>-2.1199999999999999E-3</v>
      </c>
      <c r="N39" s="16" t="s">
        <v>28</v>
      </c>
      <c r="O39" s="15">
        <v>25</v>
      </c>
      <c r="P39" s="15" t="s">
        <v>27</v>
      </c>
      <c r="Q39" s="15"/>
      <c r="R39" s="15"/>
      <c r="S39" s="15"/>
      <c r="T39" s="15"/>
      <c r="U39" s="15"/>
      <c r="V39" s="12"/>
      <c r="W39" s="3"/>
      <c r="X39" s="3"/>
    </row>
    <row r="40" spans="1:24" x14ac:dyDescent="0.25">
      <c r="A40" s="12"/>
      <c r="B40" s="12"/>
      <c r="C40" s="13" t="s">
        <v>4</v>
      </c>
      <c r="D40" s="14">
        <v>641.88660500000003</v>
      </c>
      <c r="E40" s="12">
        <v>6713166.6689999998</v>
      </c>
      <c r="F40" s="12">
        <v>771583.495</v>
      </c>
      <c r="G40" s="15">
        <v>218.14699999999999</v>
      </c>
      <c r="H40" s="14">
        <v>-2.1199999999999999E-3</v>
      </c>
      <c r="I40" s="14">
        <v>641.91467299999999</v>
      </c>
      <c r="J40" s="12">
        <v>6713193.3609999996</v>
      </c>
      <c r="K40" s="12">
        <v>771592.174</v>
      </c>
      <c r="L40" s="15">
        <v>218.08699999999999</v>
      </c>
      <c r="M40" s="16">
        <v>-2.1199999999999999E-3</v>
      </c>
      <c r="N40" s="16">
        <v>-471.69811320754718</v>
      </c>
      <c r="O40" s="15">
        <v>28.067678399999998</v>
      </c>
      <c r="P40" s="15" t="s">
        <v>27</v>
      </c>
      <c r="Q40" s="15"/>
      <c r="R40" s="15"/>
      <c r="S40" s="15"/>
      <c r="T40" s="15"/>
      <c r="U40" s="15"/>
      <c r="V40" s="12"/>
      <c r="W40" s="3"/>
      <c r="X40" s="3"/>
    </row>
    <row r="41" spans="1:24" x14ac:dyDescent="0.25">
      <c r="G41" s="4"/>
      <c r="I41" s="4"/>
      <c r="K41" s="3"/>
      <c r="O41" s="5"/>
      <c r="P41" s="5"/>
      <c r="T41" s="5"/>
      <c r="U41" s="5"/>
      <c r="W41" s="3"/>
      <c r="X41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39033-7F95-4076-A65D-05DF1E68CD44}">
  <sheetPr>
    <tabColor theme="5" tint="0.39997558519241921"/>
  </sheetPr>
  <dimension ref="A1:P92"/>
  <sheetViews>
    <sheetView zoomScale="85" zoomScaleNormal="85" workbookViewId="0">
      <selection activeCell="E19" sqref="E19"/>
    </sheetView>
  </sheetViews>
  <sheetFormatPr defaultRowHeight="13.8" x14ac:dyDescent="0.25"/>
  <cols>
    <col min="1" max="1" width="8.69921875" style="3" bestFit="1"/>
    <col min="2" max="2" width="18.19921875" style="3" bestFit="1" customWidth="1"/>
    <col min="3" max="3" width="10.59765625" bestFit="1" customWidth="1"/>
    <col min="4" max="4" width="12.19921875" bestFit="1" customWidth="1"/>
    <col min="5" max="5" width="10.8984375" bestFit="1" customWidth="1"/>
    <col min="6" max="6" width="9" customWidth="1"/>
    <col min="7" max="7" width="8.69921875" bestFit="1" customWidth="1"/>
    <col min="8" max="8" width="6.69921875" bestFit="1" customWidth="1"/>
    <col min="9" max="9" width="6" bestFit="1" customWidth="1"/>
    <col min="10" max="10" width="15.8984375" bestFit="1" customWidth="1"/>
    <col min="11" max="11" width="4.8984375" bestFit="1" customWidth="1"/>
    <col min="12" max="12" width="12.09765625" bestFit="1" customWidth="1"/>
    <col min="14" max="14" width="14.3984375" bestFit="1" customWidth="1"/>
    <col min="15" max="15" width="11" bestFit="1" customWidth="1"/>
  </cols>
  <sheetData>
    <row r="1" spans="1:16" x14ac:dyDescent="0.25">
      <c r="A1" s="27" t="s">
        <v>5</v>
      </c>
      <c r="B1" s="27" t="s">
        <v>6</v>
      </c>
      <c r="C1" s="27" t="s">
        <v>53</v>
      </c>
      <c r="D1" s="27" t="s">
        <v>54</v>
      </c>
      <c r="E1" s="27" t="s">
        <v>55</v>
      </c>
      <c r="F1" s="27" t="s">
        <v>56</v>
      </c>
      <c r="G1" s="27" t="s">
        <v>21</v>
      </c>
      <c r="H1" s="27" t="s">
        <v>22</v>
      </c>
      <c r="I1" s="27" t="s">
        <v>23</v>
      </c>
      <c r="J1" s="27" t="s">
        <v>24</v>
      </c>
      <c r="K1" s="27" t="s">
        <v>25</v>
      </c>
      <c r="L1" s="27" t="s">
        <v>26</v>
      </c>
    </row>
    <row r="2" spans="1:16" x14ac:dyDescent="0.25">
      <c r="A2" s="12"/>
      <c r="B2" s="12"/>
      <c r="C2" s="15">
        <v>593.99699999999996</v>
      </c>
      <c r="D2" s="15">
        <v>594</v>
      </c>
      <c r="E2" s="15">
        <v>6665534.2130000005</v>
      </c>
      <c r="F2" s="15">
        <v>769593.95</v>
      </c>
      <c r="G2" s="17"/>
      <c r="H2" s="15"/>
      <c r="I2" s="15"/>
      <c r="J2" s="15"/>
      <c r="K2" s="15"/>
      <c r="L2" s="15"/>
    </row>
    <row r="9" spans="1:16" x14ac:dyDescent="0.25">
      <c r="M9" s="8"/>
      <c r="N9" s="8"/>
      <c r="O9" s="8"/>
    </row>
    <row r="11" spans="1:16" x14ac:dyDescent="0.25">
      <c r="M11" s="2"/>
      <c r="N11" s="2"/>
      <c r="O11" s="2"/>
    </row>
    <row r="12" spans="1:16" x14ac:dyDescent="0.25">
      <c r="N12" s="9"/>
      <c r="O12" s="9"/>
      <c r="P12" s="10"/>
    </row>
    <row r="13" spans="1:16" x14ac:dyDescent="0.25">
      <c r="N13" s="9"/>
      <c r="O13" s="9"/>
    </row>
    <row r="14" spans="1:16" x14ac:dyDescent="0.25">
      <c r="N14" s="9"/>
      <c r="O14" s="9"/>
    </row>
    <row r="15" spans="1:16" x14ac:dyDescent="0.25">
      <c r="N15" s="9"/>
      <c r="O15" s="9"/>
    </row>
    <row r="16" spans="1:16" x14ac:dyDescent="0.25">
      <c r="N16" s="9"/>
      <c r="O16" s="9"/>
    </row>
    <row r="17" spans="14:15" x14ac:dyDescent="0.25">
      <c r="N17" s="9"/>
      <c r="O17" s="9"/>
    </row>
    <row r="18" spans="14:15" x14ac:dyDescent="0.25">
      <c r="N18" s="9"/>
      <c r="O18" s="9"/>
    </row>
    <row r="19" spans="14:15" x14ac:dyDescent="0.25">
      <c r="N19" s="9"/>
      <c r="O19" s="9"/>
    </row>
    <row r="20" spans="14:15" x14ac:dyDescent="0.25">
      <c r="N20" s="9"/>
      <c r="O20" s="9"/>
    </row>
    <row r="21" spans="14:15" x14ac:dyDescent="0.25">
      <c r="N21" s="9"/>
      <c r="O21" s="9"/>
    </row>
    <row r="22" spans="14:15" x14ac:dyDescent="0.25">
      <c r="N22" s="9"/>
      <c r="O22" s="9"/>
    </row>
    <row r="23" spans="14:15" x14ac:dyDescent="0.25">
      <c r="N23" s="9"/>
      <c r="O23" s="9"/>
    </row>
    <row r="24" spans="14:15" x14ac:dyDescent="0.25">
      <c r="N24" s="9"/>
      <c r="O24" s="9"/>
    </row>
    <row r="25" spans="14:15" x14ac:dyDescent="0.25">
      <c r="N25" s="9"/>
      <c r="O25" s="9"/>
    </row>
    <row r="26" spans="14:15" x14ac:dyDescent="0.25">
      <c r="N26" s="9"/>
      <c r="O26" s="9"/>
    </row>
    <row r="27" spans="14:15" x14ac:dyDescent="0.25">
      <c r="N27" s="9"/>
      <c r="O27" s="9"/>
    </row>
    <row r="28" spans="14:15" x14ac:dyDescent="0.25">
      <c r="N28" s="9"/>
      <c r="O28" s="9"/>
    </row>
    <row r="29" spans="14:15" x14ac:dyDescent="0.25">
      <c r="N29" s="9"/>
      <c r="O29" s="9"/>
    </row>
    <row r="30" spans="14:15" x14ac:dyDescent="0.25">
      <c r="N30" s="9"/>
      <c r="O30" s="9"/>
    </row>
    <row r="31" spans="14:15" x14ac:dyDescent="0.25">
      <c r="N31" s="9"/>
      <c r="O31" s="9"/>
    </row>
    <row r="32" spans="14:15" x14ac:dyDescent="0.25">
      <c r="N32" s="9"/>
      <c r="O32" s="9"/>
    </row>
    <row r="33" spans="14:15" x14ac:dyDescent="0.25">
      <c r="N33" s="9"/>
      <c r="O33" s="9"/>
    </row>
    <row r="34" spans="14:15" x14ac:dyDescent="0.25">
      <c r="N34" s="9"/>
      <c r="O34" s="9"/>
    </row>
    <row r="35" spans="14:15" x14ac:dyDescent="0.25">
      <c r="N35" s="9"/>
      <c r="O35" s="9"/>
    </row>
    <row r="36" spans="14:15" x14ac:dyDescent="0.25">
      <c r="N36" s="9"/>
      <c r="O36" s="9"/>
    </row>
    <row r="37" spans="14:15" x14ac:dyDescent="0.25">
      <c r="N37" s="9"/>
      <c r="O37" s="9"/>
    </row>
    <row r="38" spans="14:15" x14ac:dyDescent="0.25">
      <c r="N38" s="9"/>
      <c r="O38" s="9"/>
    </row>
    <row r="39" spans="14:15" x14ac:dyDescent="0.25">
      <c r="N39" s="9"/>
      <c r="O39" s="9"/>
    </row>
    <row r="40" spans="14:15" x14ac:dyDescent="0.25">
      <c r="N40" s="9"/>
      <c r="O40" s="9"/>
    </row>
    <row r="41" spans="14:15" x14ac:dyDescent="0.25">
      <c r="N41" s="9"/>
      <c r="O41" s="9"/>
    </row>
    <row r="42" spans="14:15" x14ac:dyDescent="0.25">
      <c r="N42" s="9"/>
      <c r="O42" s="9"/>
    </row>
    <row r="43" spans="14:15" x14ac:dyDescent="0.25">
      <c r="N43" s="9"/>
      <c r="O43" s="9"/>
    </row>
    <row r="44" spans="14:15" x14ac:dyDescent="0.25">
      <c r="N44" s="9"/>
      <c r="O44" s="9"/>
    </row>
    <row r="45" spans="14:15" x14ac:dyDescent="0.25">
      <c r="N45" s="9"/>
      <c r="O45" s="9"/>
    </row>
    <row r="46" spans="14:15" x14ac:dyDescent="0.25">
      <c r="N46" s="9"/>
      <c r="O46" s="9"/>
    </row>
    <row r="47" spans="14:15" x14ac:dyDescent="0.25">
      <c r="N47" s="9"/>
      <c r="O47" s="9"/>
    </row>
    <row r="48" spans="14:15" x14ac:dyDescent="0.25">
      <c r="N48" s="9"/>
      <c r="O48" s="9"/>
    </row>
    <row r="49" spans="14:15" x14ac:dyDescent="0.25">
      <c r="N49" s="9"/>
      <c r="O49" s="9"/>
    </row>
    <row r="50" spans="14:15" x14ac:dyDescent="0.25">
      <c r="N50" s="9"/>
      <c r="O50" s="9"/>
    </row>
    <row r="51" spans="14:15" x14ac:dyDescent="0.25">
      <c r="N51" s="9"/>
      <c r="O51" s="9"/>
    </row>
    <row r="52" spans="14:15" x14ac:dyDescent="0.25">
      <c r="N52" s="9"/>
      <c r="O52" s="9"/>
    </row>
    <row r="53" spans="14:15" x14ac:dyDescent="0.25">
      <c r="N53" s="9"/>
      <c r="O53" s="9"/>
    </row>
    <row r="54" spans="14:15" x14ac:dyDescent="0.25">
      <c r="N54" s="9"/>
      <c r="O54" s="9"/>
    </row>
    <row r="55" spans="14:15" x14ac:dyDescent="0.25">
      <c r="N55" s="9"/>
      <c r="O55" s="9"/>
    </row>
    <row r="56" spans="14:15" x14ac:dyDescent="0.25">
      <c r="N56" s="9"/>
      <c r="O56" s="9"/>
    </row>
    <row r="57" spans="14:15" x14ac:dyDescent="0.25">
      <c r="N57" s="9"/>
      <c r="O57" s="9"/>
    </row>
    <row r="58" spans="14:15" x14ac:dyDescent="0.25">
      <c r="N58" s="9"/>
      <c r="O58" s="9"/>
    </row>
    <row r="59" spans="14:15" x14ac:dyDescent="0.25">
      <c r="N59" s="9"/>
      <c r="O59" s="9"/>
    </row>
    <row r="60" spans="14:15" x14ac:dyDescent="0.25">
      <c r="N60" s="9"/>
      <c r="O60" s="9"/>
    </row>
    <row r="61" spans="14:15" x14ac:dyDescent="0.25">
      <c r="N61" s="9"/>
      <c r="O61" s="9"/>
    </row>
    <row r="62" spans="14:15" x14ac:dyDescent="0.25">
      <c r="N62" s="9"/>
      <c r="O62" s="9"/>
    </row>
    <row r="63" spans="14:15" x14ac:dyDescent="0.25">
      <c r="N63" s="9"/>
      <c r="O63" s="9"/>
    </row>
    <row r="64" spans="14:15" x14ac:dyDescent="0.25">
      <c r="N64" s="9"/>
      <c r="O64" s="9"/>
    </row>
    <row r="65" spans="14:15" x14ac:dyDescent="0.25">
      <c r="N65" s="9"/>
      <c r="O65" s="9"/>
    </row>
    <row r="66" spans="14:15" x14ac:dyDescent="0.25">
      <c r="N66" s="9"/>
      <c r="O66" s="9"/>
    </row>
    <row r="67" spans="14:15" x14ac:dyDescent="0.25">
      <c r="N67" s="9"/>
      <c r="O67" s="9"/>
    </row>
    <row r="68" spans="14:15" x14ac:dyDescent="0.25">
      <c r="N68" s="9"/>
      <c r="O68" s="9"/>
    </row>
    <row r="69" spans="14:15" x14ac:dyDescent="0.25">
      <c r="N69" s="9"/>
      <c r="O69" s="9"/>
    </row>
    <row r="70" spans="14:15" x14ac:dyDescent="0.25">
      <c r="N70" s="9"/>
      <c r="O70" s="9"/>
    </row>
    <row r="71" spans="14:15" x14ac:dyDescent="0.25">
      <c r="N71" s="9"/>
      <c r="O71" s="9"/>
    </row>
    <row r="72" spans="14:15" x14ac:dyDescent="0.25">
      <c r="N72" s="9"/>
      <c r="O72" s="9"/>
    </row>
    <row r="73" spans="14:15" x14ac:dyDescent="0.25">
      <c r="N73" s="9"/>
      <c r="O73" s="9"/>
    </row>
    <row r="74" spans="14:15" x14ac:dyDescent="0.25">
      <c r="N74" s="9"/>
      <c r="O74" s="9"/>
    </row>
    <row r="75" spans="14:15" x14ac:dyDescent="0.25">
      <c r="N75" s="9"/>
      <c r="O75" s="9"/>
    </row>
    <row r="76" spans="14:15" x14ac:dyDescent="0.25">
      <c r="N76" s="9"/>
      <c r="O76" s="9"/>
    </row>
    <row r="77" spans="14:15" x14ac:dyDescent="0.25">
      <c r="N77" s="9"/>
      <c r="O77" s="9"/>
    </row>
    <row r="78" spans="14:15" x14ac:dyDescent="0.25">
      <c r="N78" s="9"/>
      <c r="O78" s="9"/>
    </row>
    <row r="79" spans="14:15" x14ac:dyDescent="0.25">
      <c r="N79" s="9"/>
      <c r="O79" s="9"/>
    </row>
    <row r="80" spans="14:15" x14ac:dyDescent="0.25">
      <c r="N80" s="9"/>
      <c r="O80" s="9"/>
    </row>
    <row r="81" spans="14:15" x14ac:dyDescent="0.25">
      <c r="N81" s="9"/>
      <c r="O81" s="9"/>
    </row>
    <row r="82" spans="14:15" x14ac:dyDescent="0.25">
      <c r="N82" s="9"/>
      <c r="O82" s="9"/>
    </row>
    <row r="83" spans="14:15" x14ac:dyDescent="0.25">
      <c r="N83" s="9"/>
      <c r="O83" s="9"/>
    </row>
    <row r="84" spans="14:15" x14ac:dyDescent="0.25">
      <c r="N84" s="9"/>
      <c r="O84" s="9"/>
    </row>
    <row r="85" spans="14:15" x14ac:dyDescent="0.25">
      <c r="N85" s="9"/>
      <c r="O85" s="9"/>
    </row>
    <row r="86" spans="14:15" x14ac:dyDescent="0.25">
      <c r="N86" s="9"/>
      <c r="O86" s="9"/>
    </row>
    <row r="87" spans="14:15" x14ac:dyDescent="0.25">
      <c r="N87" s="9"/>
      <c r="O87" s="9"/>
    </row>
    <row r="88" spans="14:15" x14ac:dyDescent="0.25">
      <c r="N88" s="9"/>
      <c r="O88" s="9"/>
    </row>
    <row r="89" spans="14:15" x14ac:dyDescent="0.25">
      <c r="N89" s="9"/>
      <c r="O89" s="9"/>
    </row>
    <row r="90" spans="14:15" x14ac:dyDescent="0.25">
      <c r="N90" s="9"/>
      <c r="O90" s="9"/>
    </row>
    <row r="91" spans="14:15" x14ac:dyDescent="0.25">
      <c r="N91" s="9"/>
      <c r="O91" s="9"/>
    </row>
    <row r="92" spans="14:15" x14ac:dyDescent="0.25">
      <c r="N92" s="9"/>
      <c r="O92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28cdb95-b2ba-4ba0-a644-aae544221a8f">
      <UserInfo>
        <DisplayName>Inland Rail All Users</DisplayName>
        <AccountId>24</AccountId>
        <AccountType/>
      </UserInfo>
    </SharedWithUsers>
    <TaxCatchAll xmlns="f28cdb95-b2ba-4ba0-a644-aae544221a8f" xsi:nil="true"/>
    <lcf76f155ced4ddcb4097134ff3c332f xmlns="a2afd417-9bd9-4832-aec6-52598327074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E51682915C744FA5064196C2BBEE90" ma:contentTypeVersion="13" ma:contentTypeDescription="Create a new document." ma:contentTypeScope="" ma:versionID="c6defeeee146ce9a1e589d6b915e2864">
  <xsd:schema xmlns:xsd="http://www.w3.org/2001/XMLSchema" xmlns:xs="http://www.w3.org/2001/XMLSchema" xmlns:p="http://schemas.microsoft.com/office/2006/metadata/properties" xmlns:ns2="a2afd417-9bd9-4832-aec6-525983270741" xmlns:ns3="f28cdb95-b2ba-4ba0-a644-aae544221a8f" targetNamespace="http://schemas.microsoft.com/office/2006/metadata/properties" ma:root="true" ma:fieldsID="4ceab94d7c4a0cadfa42974e145c8a30" ns2:_="" ns3:_="">
    <xsd:import namespace="a2afd417-9bd9-4832-aec6-525983270741"/>
    <xsd:import namespace="f28cdb95-b2ba-4ba0-a644-aae544221a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afd417-9bd9-4832-aec6-5259832707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578bfd9-f5d2-4a77-b4fc-36e12f0ec5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8cdb95-b2ba-4ba0-a644-aae544221a8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02419f1-1aa3-402c-b1ef-2ac5cb82d1b9}" ma:internalName="TaxCatchAll" ma:showField="CatchAllData" ma:web="f28cdb95-b2ba-4ba0-a644-aae544221a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DC4332-D08F-4D83-986E-68C325EAB993}">
  <ds:schemaRefs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f46f86a3-6248-4d09-9ba6-e4c02d1f8185"/>
    <ds:schemaRef ds:uri="http://purl.org/dc/terms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7122ff0b-20a3-47a2-a667-9fabf2dc9c36"/>
    <ds:schemaRef ds:uri="f28cdb95-b2ba-4ba0-a644-aae544221a8f"/>
    <ds:schemaRef ds:uri="a2afd417-9bd9-4832-aec6-525983270741"/>
  </ds:schemaRefs>
</ds:datastoreItem>
</file>

<file path=customXml/itemProps2.xml><?xml version="1.0" encoding="utf-8"?>
<ds:datastoreItem xmlns:ds="http://schemas.openxmlformats.org/officeDocument/2006/customXml" ds:itemID="{3CBB65CB-77B9-4741-B87A-E2EF4F5D41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C90E4A-6DD2-4715-B031-8C0858D3B1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afd417-9bd9-4832-aec6-525983270741"/>
    <ds:schemaRef ds:uri="f28cdb95-b2ba-4ba0-a644-aae544221a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Document Control</vt:lpstr>
      <vt:lpstr>Contractor Cover Page</vt:lpstr>
      <vt:lpstr>HorizontalMaster</vt:lpstr>
      <vt:lpstr>VerticalMaster</vt:lpstr>
      <vt:lpstr>EqualityPts</vt:lpstr>
    </vt:vector>
  </TitlesOfParts>
  <Manager>LComan@ARTC.com.au</Manager>
  <Company>ARTC Inland Rail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Template - IR Register</dc:title>
  <dc:subject>Program Wide</dc:subject>
  <dc:creator>Colin Seery</dc:creator>
  <cp:keywords/>
  <dc:description>Inland Rail Program Register Template</dc:description>
  <cp:lastModifiedBy>Nadia Kossatz</cp:lastModifiedBy>
  <cp:revision/>
  <dcterms:created xsi:type="dcterms:W3CDTF">2019-02-06T08:29:45Z</dcterms:created>
  <dcterms:modified xsi:type="dcterms:W3CDTF">2024-05-20T06:08:24Z</dcterms:modified>
  <cp:category>ARTC Inland Rail Templates</cp:category>
  <cp:contentStatus>Approved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0x01010043E51682915C744FA5064196C2BBEE90</vt:lpwstr>
  </property>
  <property fmtid="{D5CDD505-2E9C-101B-9397-08002B2CF9AE}" pid="3" name="Approval Level">
    <vt:lpwstr>Submitted</vt:lpwstr>
  </property>
</Properties>
</file>